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en\Downloads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O7" i="1"/>
  <c r="P7" i="1"/>
  <c r="N11" i="1"/>
  <c r="Q11" i="1" s="1"/>
  <c r="O11" i="1"/>
  <c r="P11" i="1"/>
  <c r="N10" i="1"/>
  <c r="O10" i="1"/>
  <c r="P10" i="1"/>
  <c r="N9" i="1"/>
  <c r="Q9" i="1" s="1"/>
  <c r="L8" i="1" s="1"/>
  <c r="O9" i="1"/>
  <c r="P9" i="1"/>
  <c r="N13" i="1"/>
  <c r="O13" i="1"/>
  <c r="P13" i="1"/>
  <c r="N12" i="1"/>
  <c r="O12" i="1"/>
  <c r="P12" i="1"/>
  <c r="Q12" i="1"/>
  <c r="L12" i="1" s="1"/>
  <c r="N14" i="1"/>
  <c r="O14" i="1"/>
  <c r="P14" i="1"/>
  <c r="P8" i="1"/>
  <c r="O8" i="1"/>
  <c r="N8" i="1"/>
  <c r="Q8" i="1" s="1"/>
  <c r="Q10" i="1" l="1"/>
  <c r="L9" i="1" s="1"/>
  <c r="L11" i="1"/>
  <c r="Q7" i="1"/>
  <c r="L7" i="1" s="1"/>
  <c r="Q13" i="1"/>
  <c r="L13" i="1" s="1"/>
  <c r="Q14" i="1"/>
  <c r="L14" i="1" s="1"/>
  <c r="L10" i="1" l="1"/>
</calcChain>
</file>

<file path=xl/sharedStrings.xml><?xml version="1.0" encoding="utf-8"?>
<sst xmlns="http://schemas.openxmlformats.org/spreadsheetml/2006/main" count="38" uniqueCount="28">
  <si>
    <t>TIRADOR</t>
  </si>
  <si>
    <t>INSTITUCION</t>
  </si>
  <si>
    <t>CATEGORIA</t>
  </si>
  <si>
    <t>APERTURA</t>
  </si>
  <si>
    <t>LA RIOJA</t>
  </si>
  <si>
    <t>SAN RAFAEL</t>
  </si>
  <si>
    <t>BUENOS AIRES</t>
  </si>
  <si>
    <t>CORDOBA</t>
  </si>
  <si>
    <t>NACIONAL</t>
  </si>
  <si>
    <t xml:space="preserve">RANKING NACIONAL 2024 </t>
  </si>
  <si>
    <t>25 METROS PISTOLA STANDARD</t>
  </si>
  <si>
    <t>MELLA MAURO</t>
  </si>
  <si>
    <t>PIEROLA CARLOS</t>
  </si>
  <si>
    <t>MALDONADO FEDERICO</t>
  </si>
  <si>
    <t>BEVIACQUA JAVIER</t>
  </si>
  <si>
    <t>TROISI MIGUEL</t>
  </si>
  <si>
    <t>SRF</t>
  </si>
  <si>
    <t>AGR</t>
  </si>
  <si>
    <t>COR</t>
  </si>
  <si>
    <t>HM</t>
  </si>
  <si>
    <t>N°FEDERADO</t>
  </si>
  <si>
    <t>RIV</t>
  </si>
  <si>
    <t>FEDERICO PINEDA</t>
  </si>
  <si>
    <t>LOUSTANAU, ANDRES</t>
  </si>
  <si>
    <t>TOTAL</t>
  </si>
  <si>
    <t>VILLANI ALEJANDRO</t>
  </si>
  <si>
    <t>ALL</t>
  </si>
  <si>
    <t>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</si>
</sst>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6" xfId="0" applyFont="1" applyFill="1" applyBorder="1"/>
    <xf numFmtId="0" fontId="0" fillId="2" borderId="9" xfId="0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6" fillId="2" borderId="16" xfId="0" applyFont="1" applyFill="1" applyBorder="1"/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6" fillId="0" borderId="2" xfId="0" applyFont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6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8" xfId="0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4" borderId="4" xfId="0" applyFill="1" applyBorder="1"/>
    <xf numFmtId="0" fontId="0" fillId="2" borderId="4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>
      <selection activeCell="J22" sqref="J22"/>
    </sheetView>
  </sheetViews>
  <sheetFormatPr baseColWidth="10" defaultRowHeight="15" x14ac:dyDescent="0.25"/>
  <cols>
    <col min="1" max="1" width="6.28515625" customWidth="1"/>
    <col min="2" max="2" width="37.85546875" customWidth="1"/>
    <col min="3" max="3" width="13" customWidth="1"/>
    <col min="4" max="4" width="13.28515625" customWidth="1"/>
    <col min="9" max="9" width="14.85546875" customWidth="1"/>
    <col min="12" max="12" width="8.28515625" customWidth="1"/>
    <col min="14" max="17" width="0" hidden="1" customWidth="1"/>
  </cols>
  <sheetData>
    <row r="1" spans="1:17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7" ht="26.25" x14ac:dyDescent="0.4">
      <c r="B2" s="52" t="s">
        <v>9</v>
      </c>
      <c r="C2" s="52"/>
      <c r="D2" s="52"/>
      <c r="E2" s="52"/>
      <c r="F2" s="52"/>
      <c r="G2" s="52"/>
      <c r="H2" s="52"/>
      <c r="I2" s="52"/>
      <c r="J2" s="52"/>
      <c r="K2" s="52"/>
      <c r="L2" s="7"/>
    </row>
    <row r="3" spans="1:17" x14ac:dyDescent="0.25">
      <c r="B3" s="4"/>
      <c r="C3" s="4"/>
      <c r="D3" s="3"/>
      <c r="E3" s="4"/>
      <c r="F3" s="3"/>
      <c r="G3" s="3"/>
      <c r="H3" s="4"/>
      <c r="I3" s="4"/>
      <c r="J3" s="4"/>
      <c r="K3" s="4"/>
      <c r="L3" s="7"/>
    </row>
    <row r="4" spans="1:17" ht="21" x14ac:dyDescent="0.35">
      <c r="B4" s="13" t="s">
        <v>10</v>
      </c>
      <c r="C4" s="1"/>
      <c r="D4" s="2"/>
      <c r="E4" s="2"/>
      <c r="F4" s="3"/>
      <c r="G4" s="3"/>
      <c r="H4" s="4"/>
      <c r="I4" s="4"/>
      <c r="J4" s="4"/>
      <c r="K4" s="4"/>
      <c r="L4" s="7"/>
    </row>
    <row r="5" spans="1:17" ht="15.75" thickBot="1" x14ac:dyDescent="0.3">
      <c r="B5" s="3"/>
      <c r="C5" s="3"/>
      <c r="D5" s="3"/>
      <c r="E5" s="3"/>
      <c r="F5" s="16">
        <v>1</v>
      </c>
      <c r="G5" s="16">
        <v>2</v>
      </c>
      <c r="H5" s="16">
        <v>3</v>
      </c>
      <c r="I5" s="16">
        <v>4</v>
      </c>
      <c r="J5" s="16">
        <v>5</v>
      </c>
      <c r="K5" s="16"/>
      <c r="L5" s="7"/>
    </row>
    <row r="6" spans="1:17" ht="15.75" thickBot="1" x14ac:dyDescent="0.3">
      <c r="A6" s="27" t="s">
        <v>27</v>
      </c>
      <c r="B6" s="28" t="s">
        <v>0</v>
      </c>
      <c r="C6" s="29" t="s">
        <v>20</v>
      </c>
      <c r="D6" s="29" t="s">
        <v>1</v>
      </c>
      <c r="E6" s="29" t="s">
        <v>2</v>
      </c>
      <c r="F6" s="29" t="s">
        <v>3</v>
      </c>
      <c r="G6" s="29" t="s">
        <v>4</v>
      </c>
      <c r="H6" s="29" t="s">
        <v>5</v>
      </c>
      <c r="I6" s="29" t="s">
        <v>6</v>
      </c>
      <c r="J6" s="29" t="s">
        <v>7</v>
      </c>
      <c r="K6" s="30" t="s">
        <v>8</v>
      </c>
      <c r="L6" s="31" t="s">
        <v>24</v>
      </c>
    </row>
    <row r="7" spans="1:17" ht="15.75" thickBot="1" x14ac:dyDescent="0.3">
      <c r="A7" s="34">
        <v>1</v>
      </c>
      <c r="B7" s="35" t="s">
        <v>12</v>
      </c>
      <c r="C7" s="36">
        <v>9175</v>
      </c>
      <c r="D7" s="37" t="s">
        <v>17</v>
      </c>
      <c r="E7" s="37" t="s">
        <v>19</v>
      </c>
      <c r="F7" s="38"/>
      <c r="G7" s="39">
        <v>511</v>
      </c>
      <c r="H7" s="39">
        <v>523</v>
      </c>
      <c r="I7" s="38"/>
      <c r="J7" s="39">
        <v>487</v>
      </c>
      <c r="K7" s="40">
        <v>516</v>
      </c>
      <c r="L7" s="41">
        <f>Q7</f>
        <v>2037</v>
      </c>
      <c r="N7">
        <f t="shared" ref="N7:N14" si="0">IF(COUNT(F7,G7,H7,I7,J7)&gt;=1,LARGE(F7:J7,1),"0")</f>
        <v>523</v>
      </c>
      <c r="O7">
        <f t="shared" ref="O7:O14" si="1">IF(COUNT(F7:J7)&gt;=2,LARGE(F7:J7,2),"0")</f>
        <v>511</v>
      </c>
      <c r="P7">
        <f t="shared" ref="P7:P14" si="2">IF(COUNT(F7:J7)&gt;=3,LARGE(F7:J7,3),"0")</f>
        <v>487</v>
      </c>
      <c r="Q7">
        <f t="shared" ref="Q7:Q14" si="3">SUM(N7:P7)+K7</f>
        <v>2037</v>
      </c>
    </row>
    <row r="8" spans="1:17" x14ac:dyDescent="0.25">
      <c r="A8" s="25">
        <v>3</v>
      </c>
      <c r="B8" s="53" t="s">
        <v>14</v>
      </c>
      <c r="C8" s="54">
        <v>33</v>
      </c>
      <c r="D8" s="17" t="s">
        <v>21</v>
      </c>
      <c r="E8" s="17" t="s">
        <v>19</v>
      </c>
      <c r="F8" s="55"/>
      <c r="G8" s="56">
        <v>472</v>
      </c>
      <c r="H8" s="57"/>
      <c r="I8" s="18"/>
      <c r="J8" s="19">
        <v>481</v>
      </c>
      <c r="K8" s="20">
        <v>492</v>
      </c>
      <c r="L8" s="42">
        <f>Q8</f>
        <v>1445</v>
      </c>
      <c r="N8">
        <f t="shared" si="0"/>
        <v>481</v>
      </c>
      <c r="O8">
        <f t="shared" si="1"/>
        <v>472</v>
      </c>
      <c r="P8" t="str">
        <f t="shared" si="2"/>
        <v>0</v>
      </c>
      <c r="Q8">
        <f t="shared" si="3"/>
        <v>1445</v>
      </c>
    </row>
    <row r="9" spans="1:17" x14ac:dyDescent="0.25">
      <c r="A9" s="26">
        <v>4</v>
      </c>
      <c r="B9" s="23" t="s">
        <v>22</v>
      </c>
      <c r="C9" s="14">
        <v>9085</v>
      </c>
      <c r="D9" s="5" t="s">
        <v>17</v>
      </c>
      <c r="E9" s="5" t="s">
        <v>19</v>
      </c>
      <c r="F9" s="10"/>
      <c r="G9" s="12"/>
      <c r="H9" s="6">
        <v>476</v>
      </c>
      <c r="I9" s="10"/>
      <c r="J9" s="6">
        <v>465</v>
      </c>
      <c r="K9" s="8">
        <v>492</v>
      </c>
      <c r="L9" s="43">
        <f>Q9</f>
        <v>1433</v>
      </c>
      <c r="N9">
        <f t="shared" si="0"/>
        <v>476</v>
      </c>
      <c r="O9">
        <f t="shared" si="1"/>
        <v>465</v>
      </c>
      <c r="P9" t="str">
        <f t="shared" si="2"/>
        <v>0</v>
      </c>
      <c r="Q9">
        <f t="shared" si="3"/>
        <v>1433</v>
      </c>
    </row>
    <row r="10" spans="1:17" x14ac:dyDescent="0.25">
      <c r="A10" s="26">
        <v>5</v>
      </c>
      <c r="B10" s="22" t="s">
        <v>13</v>
      </c>
      <c r="C10" s="15"/>
      <c r="D10" s="5" t="s">
        <v>17</v>
      </c>
      <c r="E10" s="5" t="s">
        <v>19</v>
      </c>
      <c r="F10" s="11"/>
      <c r="G10" s="9">
        <v>483</v>
      </c>
      <c r="H10" s="12"/>
      <c r="I10" s="10"/>
      <c r="J10" s="6">
        <v>414</v>
      </c>
      <c r="K10" s="8">
        <v>426</v>
      </c>
      <c r="L10" s="43">
        <f>Q10</f>
        <v>1323</v>
      </c>
      <c r="N10">
        <f t="shared" si="0"/>
        <v>483</v>
      </c>
      <c r="O10">
        <f t="shared" si="1"/>
        <v>414</v>
      </c>
      <c r="P10" t="str">
        <f t="shared" si="2"/>
        <v>0</v>
      </c>
      <c r="Q10">
        <f t="shared" si="3"/>
        <v>1323</v>
      </c>
    </row>
    <row r="11" spans="1:17" x14ac:dyDescent="0.25">
      <c r="A11" s="26">
        <v>2</v>
      </c>
      <c r="B11" s="23" t="s">
        <v>11</v>
      </c>
      <c r="C11" s="14">
        <v>9431</v>
      </c>
      <c r="D11" s="5" t="s">
        <v>16</v>
      </c>
      <c r="E11" s="5" t="s">
        <v>19</v>
      </c>
      <c r="F11" s="10"/>
      <c r="G11" s="6">
        <v>514</v>
      </c>
      <c r="H11" s="6">
        <v>520</v>
      </c>
      <c r="I11" s="10"/>
      <c r="J11" s="10"/>
      <c r="K11" s="8"/>
      <c r="L11" s="43">
        <f>Q11</f>
        <v>1034</v>
      </c>
      <c r="N11">
        <f t="shared" si="0"/>
        <v>520</v>
      </c>
      <c r="O11">
        <f t="shared" si="1"/>
        <v>514</v>
      </c>
      <c r="P11" t="str">
        <f t="shared" si="2"/>
        <v>0</v>
      </c>
      <c r="Q11">
        <f t="shared" si="3"/>
        <v>1034</v>
      </c>
    </row>
    <row r="12" spans="1:17" x14ac:dyDescent="0.25">
      <c r="A12" s="26">
        <v>6</v>
      </c>
      <c r="B12" s="22" t="s">
        <v>25</v>
      </c>
      <c r="C12" s="15">
        <v>9897</v>
      </c>
      <c r="D12" s="5" t="s">
        <v>26</v>
      </c>
      <c r="E12" s="5" t="s">
        <v>19</v>
      </c>
      <c r="F12" s="11"/>
      <c r="G12" s="9"/>
      <c r="H12" s="12"/>
      <c r="I12" s="10"/>
      <c r="J12" s="6">
        <v>469</v>
      </c>
      <c r="K12" s="8"/>
      <c r="L12" s="43">
        <f>Q12</f>
        <v>469</v>
      </c>
      <c r="N12">
        <f t="shared" si="0"/>
        <v>469</v>
      </c>
      <c r="O12" t="str">
        <f t="shared" si="1"/>
        <v>0</v>
      </c>
      <c r="P12" t="str">
        <f t="shared" si="2"/>
        <v>0</v>
      </c>
      <c r="Q12">
        <f t="shared" si="3"/>
        <v>469</v>
      </c>
    </row>
    <row r="13" spans="1:17" x14ac:dyDescent="0.25">
      <c r="A13" s="26">
        <v>7</v>
      </c>
      <c r="B13" s="22" t="s">
        <v>15</v>
      </c>
      <c r="C13" s="15"/>
      <c r="D13" s="5" t="s">
        <v>18</v>
      </c>
      <c r="E13" s="5" t="s">
        <v>19</v>
      </c>
      <c r="F13" s="11"/>
      <c r="G13" s="9">
        <v>403</v>
      </c>
      <c r="H13" s="12"/>
      <c r="I13" s="10"/>
      <c r="J13" s="10"/>
      <c r="K13" s="8"/>
      <c r="L13" s="43">
        <f>Q13</f>
        <v>403</v>
      </c>
      <c r="N13">
        <f t="shared" si="0"/>
        <v>403</v>
      </c>
      <c r="O13" t="str">
        <f t="shared" si="1"/>
        <v>0</v>
      </c>
      <c r="P13" t="str">
        <f t="shared" si="2"/>
        <v>0</v>
      </c>
      <c r="Q13">
        <f t="shared" si="3"/>
        <v>403</v>
      </c>
    </row>
    <row r="14" spans="1:17" ht="15.75" thickBot="1" x14ac:dyDescent="0.3">
      <c r="A14" s="24">
        <v>8</v>
      </c>
      <c r="B14" s="44" t="s">
        <v>23</v>
      </c>
      <c r="C14" s="45">
        <v>376</v>
      </c>
      <c r="D14" s="46" t="s">
        <v>16</v>
      </c>
      <c r="E14" s="46" t="s">
        <v>19</v>
      </c>
      <c r="F14" s="47"/>
      <c r="G14" s="48"/>
      <c r="H14" s="49">
        <v>376</v>
      </c>
      <c r="I14" s="50"/>
      <c r="J14" s="50"/>
      <c r="K14" s="51"/>
      <c r="L14" s="21">
        <f>Q14</f>
        <v>376</v>
      </c>
      <c r="N14">
        <f t="shared" si="0"/>
        <v>376</v>
      </c>
      <c r="O14" t="str">
        <f t="shared" si="1"/>
        <v>0</v>
      </c>
      <c r="P14" t="str">
        <f t="shared" si="2"/>
        <v>0</v>
      </c>
      <c r="Q14">
        <f t="shared" si="3"/>
        <v>376</v>
      </c>
    </row>
    <row r="15" spans="1:17" x14ac:dyDescent="0.25">
      <c r="B15" s="7"/>
      <c r="C15" s="7"/>
      <c r="D15" s="7"/>
      <c r="E15" s="7"/>
      <c r="F15" s="32">
        <v>0</v>
      </c>
      <c r="G15" s="32">
        <v>5</v>
      </c>
      <c r="H15" s="32">
        <v>4</v>
      </c>
      <c r="I15" s="33"/>
      <c r="J15" s="32">
        <v>5</v>
      </c>
      <c r="K15" s="33"/>
      <c r="L15" s="7"/>
    </row>
    <row r="16" spans="1:17" x14ac:dyDescent="0.25">
      <c r="B16" s="7"/>
      <c r="C16" s="7"/>
      <c r="D16" s="7"/>
      <c r="E16" s="7"/>
      <c r="F16" s="7"/>
      <c r="G16" s="7"/>
    </row>
  </sheetData>
  <sortState ref="A7:L14">
    <sortCondition descending="1" ref="L7:L14"/>
  </sortState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dcterms:created xsi:type="dcterms:W3CDTF">2024-04-30T15:32:56Z</dcterms:created>
  <dcterms:modified xsi:type="dcterms:W3CDTF">2024-12-05T16:00:53Z</dcterms:modified>
</cp:coreProperties>
</file>