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TIRO\RANKING FAT 2025\"/>
    </mc:Choice>
  </mc:AlternateContent>
  <xr:revisionPtr revIDLastSave="0" documentId="13_ncr:1_{4D773329-213B-45E4-AFD7-23337AA4378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ISTOLA FUEGO CENT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8" i="1" l="1"/>
  <c r="L10" i="1"/>
  <c r="L6" i="1"/>
  <c r="L7" i="1"/>
  <c r="L11" i="1"/>
  <c r="L9" i="1"/>
  <c r="L15" i="1"/>
  <c r="Q11" i="1"/>
  <c r="Q10" i="1"/>
  <c r="Q9" i="1"/>
  <c r="Q8" i="1"/>
  <c r="Q7" i="1"/>
  <c r="Q6" i="1"/>
  <c r="N15" i="1" l="1"/>
  <c r="O15" i="1"/>
  <c r="P15" i="1"/>
  <c r="N7" i="1"/>
  <c r="O7" i="1"/>
  <c r="P7" i="1"/>
  <c r="N11" i="1"/>
  <c r="O11" i="1"/>
  <c r="P11" i="1"/>
  <c r="N9" i="1"/>
  <c r="O9" i="1"/>
  <c r="P9" i="1"/>
  <c r="N10" i="1"/>
  <c r="O10" i="1"/>
  <c r="P10" i="1"/>
  <c r="N6" i="1"/>
  <c r="O6" i="1"/>
  <c r="P6" i="1"/>
  <c r="P8" i="1"/>
  <c r="O8" i="1"/>
  <c r="N8" i="1"/>
  <c r="Q15" i="1" l="1"/>
</calcChain>
</file>

<file path=xl/sharedStrings.xml><?xml version="1.0" encoding="utf-8"?>
<sst xmlns="http://schemas.openxmlformats.org/spreadsheetml/2006/main" count="41" uniqueCount="26">
  <si>
    <t>TIRADOR</t>
  </si>
  <si>
    <t>APERTURA</t>
  </si>
  <si>
    <t>NACIONAL</t>
  </si>
  <si>
    <t>AGR</t>
  </si>
  <si>
    <t>BS.AS/S.RAF</t>
  </si>
  <si>
    <t>TOTAL</t>
  </si>
  <si>
    <t>CORDOBA</t>
  </si>
  <si>
    <t>ATGQ/SAN JUAN</t>
  </si>
  <si>
    <t>RK</t>
  </si>
  <si>
    <t>GELFO, ANDRES</t>
  </si>
  <si>
    <t>CBA</t>
  </si>
  <si>
    <t>MANGANELLI, FERNANDO</t>
  </si>
  <si>
    <t>MZA</t>
  </si>
  <si>
    <t>HIGGS, MARIANO</t>
  </si>
  <si>
    <t>LA RIOJA</t>
  </si>
  <si>
    <t>RANKING NACIONAL 25 M. PISTOLA FUEGO CENTRAL 2025</t>
  </si>
  <si>
    <t>PINEDA, FEDERICO</t>
  </si>
  <si>
    <t>PICCOLO, ALEJANDRO</t>
  </si>
  <si>
    <t>LONCHARICH, ANDRES</t>
  </si>
  <si>
    <t>SIRABO, ALBERTO</t>
  </si>
  <si>
    <t>GARNERO, MARIO</t>
  </si>
  <si>
    <t>ALL</t>
  </si>
  <si>
    <t>N° FED</t>
  </si>
  <si>
    <t>INST</t>
  </si>
  <si>
    <t>25mts PISTOLA FUEGO CENTRAL HOMBRE MAYOR</t>
  </si>
  <si>
    <t>TSL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</si>
</sst>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name val="Calibri"/>
      <family val="2"/>
    </font>
    <font>
      <b/>
      <sz val="2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/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38100</xdr:rowOff>
    </xdr:from>
    <xdr:to>
      <xdr:col>2</xdr:col>
      <xdr:colOff>342900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59FC1B-51A9-464D-ACA1-30FB15E8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8100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6"/>
  <sheetViews>
    <sheetView showGridLines="0" showRowColHeaders="0" tabSelected="1" workbookViewId="0">
      <selection activeCell="A2" sqref="A2"/>
    </sheetView>
  </sheetViews>
  <sheetFormatPr baseColWidth="10" defaultRowHeight="15" x14ac:dyDescent="0.25"/>
  <cols>
    <col min="1" max="1" width="5.7109375" customWidth="1"/>
    <col min="2" max="2" width="8.140625" customWidth="1"/>
    <col min="3" max="3" width="13.5703125" customWidth="1"/>
    <col min="4" max="4" width="26.7109375" customWidth="1"/>
    <col min="5" max="5" width="13.28515625" customWidth="1"/>
    <col min="8" max="8" width="12.28515625" customWidth="1"/>
    <col min="9" max="9" width="14.140625" bestFit="1" customWidth="1"/>
    <col min="10" max="10" width="16" customWidth="1"/>
    <col min="11" max="11" width="10.5703125" customWidth="1"/>
    <col min="12" max="12" width="10.85546875" customWidth="1"/>
    <col min="13" max="13" width="11.42578125" customWidth="1"/>
    <col min="14" max="14" width="20.7109375" hidden="1" customWidth="1"/>
    <col min="15" max="15" width="18.28515625" hidden="1" customWidth="1"/>
    <col min="16" max="16" width="38.5703125" hidden="1" customWidth="1"/>
    <col min="17" max="17" width="13.85546875" hidden="1" customWidth="1"/>
    <col min="18" max="18" width="0" hidden="1" customWidth="1"/>
  </cols>
  <sheetData>
    <row r="1" spans="2:17" ht="31.5" customHeight="1" x14ac:dyDescent="0.25">
      <c r="C1" s="10" t="s">
        <v>15</v>
      </c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1"/>
      <c r="P1" s="11"/>
      <c r="Q1" s="11"/>
    </row>
    <row r="2" spans="2:17" ht="31.5" customHeight="1" x14ac:dyDescent="0.25">
      <c r="B2" s="28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7" ht="21" customHeight="1" x14ac:dyDescent="0.2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7" ht="18.75" x14ac:dyDescent="0.3">
      <c r="B4" s="12" t="s">
        <v>24</v>
      </c>
      <c r="C4" s="13"/>
      <c r="D4" s="13"/>
      <c r="E4" s="14"/>
      <c r="F4" s="2">
        <v>1</v>
      </c>
      <c r="G4" s="15">
        <v>2</v>
      </c>
      <c r="H4" s="16">
        <v>3</v>
      </c>
      <c r="I4" s="16">
        <v>4</v>
      </c>
      <c r="J4" s="16">
        <v>5</v>
      </c>
      <c r="K4" s="16"/>
      <c r="L4" s="17"/>
    </row>
    <row r="5" spans="2:17" ht="21" x14ac:dyDescent="0.35">
      <c r="B5" s="2" t="s">
        <v>8</v>
      </c>
      <c r="C5" s="16" t="s">
        <v>22</v>
      </c>
      <c r="D5" s="16" t="s">
        <v>0</v>
      </c>
      <c r="E5" s="16" t="s">
        <v>23</v>
      </c>
      <c r="F5" s="16" t="s">
        <v>1</v>
      </c>
      <c r="G5" s="16" t="s">
        <v>14</v>
      </c>
      <c r="H5" s="18" t="s">
        <v>4</v>
      </c>
      <c r="I5" s="18" t="s">
        <v>7</v>
      </c>
      <c r="J5" s="16" t="s">
        <v>6</v>
      </c>
      <c r="K5" s="16" t="s">
        <v>2</v>
      </c>
      <c r="L5" s="16" t="s">
        <v>5</v>
      </c>
      <c r="M5" s="1"/>
    </row>
    <row r="6" spans="2:17" x14ac:dyDescent="0.25">
      <c r="B6" s="3">
        <v>1</v>
      </c>
      <c r="C6" s="4">
        <v>9008</v>
      </c>
      <c r="D6" s="8" t="s">
        <v>11</v>
      </c>
      <c r="E6" s="4" t="s">
        <v>12</v>
      </c>
      <c r="F6" s="19"/>
      <c r="G6" s="21">
        <v>532</v>
      </c>
      <c r="H6" s="6">
        <v>526</v>
      </c>
      <c r="I6" s="21"/>
      <c r="J6" s="6"/>
      <c r="K6" s="23"/>
      <c r="L6" s="25">
        <f>SUM(G6:K6)</f>
        <v>1058</v>
      </c>
      <c r="N6">
        <f>IF(COUNT(G6,H6,I6,J6,K6)&gt;=1,LARGE(G6:K6,1),"0")</f>
        <v>532</v>
      </c>
      <c r="O6">
        <f>IF(COUNT(G6:K6)&gt;=2,LARGE(G6:K6,2),"0")</f>
        <v>526</v>
      </c>
      <c r="P6" t="str">
        <f>IF(COUNT(G6:K6)&gt;=3,LARGE(G6:K6,3),"0")</f>
        <v>0</v>
      </c>
      <c r="Q6" t="e">
        <f>I6+J6+K6+#REF!</f>
        <v>#REF!</v>
      </c>
    </row>
    <row r="7" spans="2:17" x14ac:dyDescent="0.25">
      <c r="B7" s="3">
        <v>2</v>
      </c>
      <c r="C7" s="3">
        <v>8949</v>
      </c>
      <c r="D7" s="9" t="s">
        <v>13</v>
      </c>
      <c r="E7" s="4" t="s">
        <v>12</v>
      </c>
      <c r="F7" s="19"/>
      <c r="G7" s="21">
        <v>523</v>
      </c>
      <c r="H7" s="6">
        <v>531</v>
      </c>
      <c r="I7" s="21"/>
      <c r="J7" s="6"/>
      <c r="K7" s="23"/>
      <c r="L7" s="25">
        <f>SUM(G7:K7)</f>
        <v>1054</v>
      </c>
      <c r="N7">
        <f>IF(COUNT(G7,H7,I7,J7,K7)&gt;=1,LARGE(G7:K7,1),"0")</f>
        <v>531</v>
      </c>
      <c r="O7">
        <f>IF(COUNT(G7:K7)&gt;=2,LARGE(G7:K7,2),"0")</f>
        <v>523</v>
      </c>
      <c r="P7" t="str">
        <f>IF(COUNT(G7:K7)&gt;=3,LARGE(G7:K7,3),"0")</f>
        <v>0</v>
      </c>
      <c r="Q7" t="e">
        <f>G7+I7+J7+#REF!</f>
        <v>#REF!</v>
      </c>
    </row>
    <row r="8" spans="2:17" x14ac:dyDescent="0.25">
      <c r="B8" s="3">
        <v>3</v>
      </c>
      <c r="C8" s="3">
        <v>8665</v>
      </c>
      <c r="D8" s="9" t="s">
        <v>17</v>
      </c>
      <c r="E8" s="7" t="s">
        <v>12</v>
      </c>
      <c r="F8" s="19"/>
      <c r="G8" s="21">
        <v>492</v>
      </c>
      <c r="H8" s="6">
        <v>483</v>
      </c>
      <c r="I8" s="21"/>
      <c r="J8" s="6"/>
      <c r="K8" s="23"/>
      <c r="L8" s="25">
        <f>SUM(G8:K8)</f>
        <v>975</v>
      </c>
      <c r="N8">
        <f>IF(COUNT(G8,H8,I8,J8,K8)&gt;=1,LARGE(G8:K8,1),"0")</f>
        <v>492</v>
      </c>
      <c r="O8">
        <f>IF(COUNT(G8:K8)&gt;=2,LARGE(G8:K8,2),"0")</f>
        <v>483</v>
      </c>
      <c r="P8" t="str">
        <f>IF(COUNT(G8:K8)&gt;=3,LARGE(G8:K8,3),"0")</f>
        <v>0</v>
      </c>
      <c r="Q8" t="e">
        <f>I8+J8+K8+#REF!</f>
        <v>#REF!</v>
      </c>
    </row>
    <row r="9" spans="2:17" x14ac:dyDescent="0.25">
      <c r="B9" s="3">
        <v>4</v>
      </c>
      <c r="C9" s="3">
        <v>8365</v>
      </c>
      <c r="D9" s="9" t="s">
        <v>18</v>
      </c>
      <c r="E9" s="3" t="s">
        <v>3</v>
      </c>
      <c r="F9" s="19"/>
      <c r="G9" s="22">
        <v>485</v>
      </c>
      <c r="H9" s="5">
        <v>477</v>
      </c>
      <c r="I9" s="22"/>
      <c r="J9" s="5"/>
      <c r="K9" s="24"/>
      <c r="L9" s="25">
        <f>SUM(G9:K9)</f>
        <v>962</v>
      </c>
      <c r="N9">
        <f>IF(COUNT(G9,H9,I9,J9,K9)&gt;=1,LARGE(G9:K9,1),"0")</f>
        <v>485</v>
      </c>
      <c r="O9">
        <f>IF(COUNT(G9:K9)&gt;=2,LARGE(G9:K9,2),"0")</f>
        <v>477</v>
      </c>
      <c r="P9" t="str">
        <f>IF(COUNT(G9:K9)&gt;=3,LARGE(G9:K9,3),"0")</f>
        <v>0</v>
      </c>
      <c r="Q9" t="e">
        <f>G9+I9+J9+#REF!</f>
        <v>#REF!</v>
      </c>
    </row>
    <row r="10" spans="2:17" x14ac:dyDescent="0.25">
      <c r="B10" s="3">
        <v>5</v>
      </c>
      <c r="C10" s="4"/>
      <c r="D10" s="8" t="s">
        <v>9</v>
      </c>
      <c r="E10" s="4" t="s">
        <v>10</v>
      </c>
      <c r="F10" s="19"/>
      <c r="G10" s="21">
        <v>553</v>
      </c>
      <c r="H10" s="20"/>
      <c r="I10" s="21"/>
      <c r="J10" s="6"/>
      <c r="K10" s="23"/>
      <c r="L10" s="25">
        <f>SUM(G10:K10)</f>
        <v>553</v>
      </c>
      <c r="N10">
        <f>IF(COUNT(G10,H10,I10,J10,K10)&gt;=1,LARGE(G10:K10,1),"0")</f>
        <v>553</v>
      </c>
      <c r="O10" t="str">
        <f>IF(COUNT(G10:K10)&gt;=2,LARGE(G10:K10,2),"0")</f>
        <v>0</v>
      </c>
      <c r="P10" t="str">
        <f>IF(COUNT(G10:K10)&gt;=3,LARGE(G10:K10,3),"0")</f>
        <v>0</v>
      </c>
      <c r="Q10" t="e">
        <f>H10+J10+K10+#REF!</f>
        <v>#REF!</v>
      </c>
    </row>
    <row r="11" spans="2:17" x14ac:dyDescent="0.25">
      <c r="B11" s="3">
        <v>6</v>
      </c>
      <c r="C11" s="4"/>
      <c r="D11" s="8" t="s">
        <v>16</v>
      </c>
      <c r="E11" s="4" t="s">
        <v>3</v>
      </c>
      <c r="F11" s="19"/>
      <c r="G11" s="21">
        <v>547</v>
      </c>
      <c r="H11" s="20"/>
      <c r="I11" s="21"/>
      <c r="J11" s="6"/>
      <c r="K11" s="23"/>
      <c r="L11" s="25">
        <f>SUM(G11:K11)</f>
        <v>547</v>
      </c>
      <c r="N11">
        <f>IF(COUNT(G11,H11,I11,J11,K11)&gt;=1,LARGE(G11:K11,1),"0")</f>
        <v>547</v>
      </c>
      <c r="O11" t="str">
        <f>IF(COUNT(G11:K11)&gt;=2,LARGE(G11:K11,2),"0")</f>
        <v>0</v>
      </c>
      <c r="P11" t="str">
        <f>IF(COUNT(G11:K11)&gt;=3,LARGE(G11:K11,3),"0")</f>
        <v>0</v>
      </c>
      <c r="Q11" t="e">
        <f>H11+I11+J11+#REF!</f>
        <v>#REF!</v>
      </c>
    </row>
    <row r="13" spans="2:17" ht="18.75" x14ac:dyDescent="0.3">
      <c r="B13" s="12" t="s">
        <v>24</v>
      </c>
      <c r="C13" s="13"/>
      <c r="D13" s="13"/>
      <c r="E13" s="14"/>
      <c r="F13" s="2">
        <v>1</v>
      </c>
      <c r="G13" s="15">
        <v>2</v>
      </c>
      <c r="H13" s="16">
        <v>3</v>
      </c>
      <c r="I13" s="16">
        <v>4</v>
      </c>
      <c r="J13" s="16">
        <v>5</v>
      </c>
      <c r="K13" s="16"/>
      <c r="L13" s="17"/>
    </row>
    <row r="14" spans="2:17" x14ac:dyDescent="0.25">
      <c r="B14" s="2" t="s">
        <v>8</v>
      </c>
      <c r="C14" s="16" t="s">
        <v>22</v>
      </c>
      <c r="D14" s="16" t="s">
        <v>0</v>
      </c>
      <c r="E14" s="16" t="s">
        <v>23</v>
      </c>
      <c r="F14" s="16" t="s">
        <v>1</v>
      </c>
      <c r="G14" s="16" t="s">
        <v>14</v>
      </c>
      <c r="H14" s="18" t="s">
        <v>4</v>
      </c>
      <c r="I14" s="18" t="s">
        <v>7</v>
      </c>
      <c r="J14" s="16" t="s">
        <v>6</v>
      </c>
      <c r="K14" s="16" t="s">
        <v>2</v>
      </c>
      <c r="L14" s="16" t="s">
        <v>5</v>
      </c>
    </row>
    <row r="15" spans="2:17" x14ac:dyDescent="0.25">
      <c r="B15" s="3">
        <v>1</v>
      </c>
      <c r="C15" s="3">
        <v>4331</v>
      </c>
      <c r="D15" s="9" t="s">
        <v>19</v>
      </c>
      <c r="E15" s="3" t="s">
        <v>25</v>
      </c>
      <c r="F15" s="19"/>
      <c r="G15" s="5">
        <v>458</v>
      </c>
      <c r="H15" s="26"/>
      <c r="I15" s="27"/>
      <c r="J15" s="5"/>
      <c r="K15" s="23"/>
      <c r="L15" s="25">
        <f>SUM(G15:K15)</f>
        <v>458</v>
      </c>
      <c r="N15">
        <f>IF(COUNT(#REF!,G15,H15,J15,K15)&gt;=1,LARGE(G15:K15,1),"0")</f>
        <v>458</v>
      </c>
      <c r="O15" t="str">
        <f>IF(COUNT(G15:K15)&gt;=2,LARGE(G15:K15,2),"0")</f>
        <v>0</v>
      </c>
      <c r="P15" t="str">
        <f>IF(COUNT(G15:K15)&gt;=3,LARGE(G15:K15,3),"0")</f>
        <v>0</v>
      </c>
      <c r="Q15" t="e">
        <f>SUM(N15:P15)+#REF!</f>
        <v>#REF!</v>
      </c>
    </row>
    <row r="16" spans="2:17" x14ac:dyDescent="0.25">
      <c r="B16" s="3">
        <v>2</v>
      </c>
      <c r="C16" s="3">
        <v>8034</v>
      </c>
      <c r="D16" s="9" t="s">
        <v>20</v>
      </c>
      <c r="E16" s="3" t="s">
        <v>21</v>
      </c>
      <c r="F16" s="19"/>
      <c r="G16" s="26"/>
      <c r="H16" s="5">
        <v>304</v>
      </c>
      <c r="I16" s="27"/>
      <c r="J16" s="5"/>
      <c r="K16" s="23"/>
      <c r="L16" s="25">
        <f>SUM(G16:K16)</f>
        <v>304</v>
      </c>
    </row>
  </sheetData>
  <sheetProtection sheet="1" objects="1" scenarios="1"/>
  <sortState xmlns:xlrd2="http://schemas.microsoft.com/office/spreadsheetml/2017/richdata2" ref="C6:L11">
    <sortCondition descending="1" ref="L6:L11"/>
  </sortState>
  <mergeCells count="3">
    <mergeCell ref="B4:E4"/>
    <mergeCell ref="B13:E13"/>
    <mergeCell ref="C1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PISTOLA FUEGO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Usuario</cp:lastModifiedBy>
  <dcterms:created xsi:type="dcterms:W3CDTF">2024-04-30T15:32:56Z</dcterms:created>
  <dcterms:modified xsi:type="dcterms:W3CDTF">2025-06-29T12:37:39Z</dcterms:modified>
</cp:coreProperties>
</file>