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Tomas\Downloads\"/>
    </mc:Choice>
  </mc:AlternateContent>
  <xr:revisionPtr revIDLastSave="0" documentId="8_{15C3E0F2-1952-4795-B4AD-24C5DC46C38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RAP" sheetId="9" r:id="rId1"/>
  </sheets>
  <definedNames>
    <definedName name="_xlnm._FilterDatabase" localSheetId="0" hidden="1">TRAP!$B$4:$L$4</definedName>
    <definedName name="_xlnm.Print_Area" localSheetId="0">TRAP!$B$1:$L$43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9" l="1"/>
  <c r="B8" i="9" s="1"/>
  <c r="B9" i="9" s="1"/>
  <c r="B10" i="9" s="1"/>
  <c r="B11" i="9" s="1"/>
  <c r="B12" i="9" s="1"/>
  <c r="B13" i="9" s="1"/>
  <c r="B14" i="9" s="1"/>
  <c r="F7" i="9" a="1"/>
  <c r="F7" i="9" s="1"/>
  <c r="F8" i="9" a="1"/>
  <c r="F8" i="9" s="1"/>
  <c r="F19" i="9" a="1"/>
  <c r="F19" i="9" s="1"/>
  <c r="F14" i="9" a="1"/>
  <c r="F14" i="9" s="1"/>
  <c r="F27" i="9" a="1"/>
  <c r="F27" i="9" s="1"/>
  <c r="F9" i="9" a="1"/>
  <c r="F9" i="9" s="1"/>
  <c r="F11" i="9" a="1"/>
  <c r="F11" i="9" s="1"/>
  <c r="F20" i="9" a="1"/>
  <c r="F20" i="9"/>
  <c r="F15" i="9" a="1"/>
  <c r="F15" i="9" s="1"/>
  <c r="F10" i="9" a="1"/>
  <c r="F10" i="9" s="1"/>
  <c r="F16" i="9" a="1"/>
  <c r="F16" i="9" s="1"/>
  <c r="F13" i="9" a="1"/>
  <c r="F13" i="9" s="1"/>
  <c r="F29" i="9" a="1"/>
  <c r="F29" i="9" s="1"/>
  <c r="F28" i="9" a="1"/>
  <c r="F28" i="9" s="1"/>
  <c r="F12" i="9" a="1"/>
  <c r="F12" i="9" s="1"/>
  <c r="F17" i="9" a="1"/>
  <c r="F17" i="9" s="1"/>
  <c r="F23" i="9" a="1"/>
  <c r="F23" i="9" s="1"/>
  <c r="F30" i="9" a="1"/>
  <c r="F30" i="9"/>
  <c r="F37" i="9" a="1"/>
  <c r="F37" i="9" s="1"/>
  <c r="F18" i="9" a="1"/>
  <c r="F18" i="9" s="1"/>
  <c r="F32" i="9" a="1"/>
  <c r="F32" i="9" s="1"/>
  <c r="F33" i="9" a="1"/>
  <c r="F33" i="9" s="1"/>
  <c r="F24" i="9" a="1"/>
  <c r="F24" i="9" s="1"/>
  <c r="F21" i="9" a="1"/>
  <c r="F21" i="9" s="1"/>
  <c r="F25" i="9" a="1"/>
  <c r="F25" i="9" s="1"/>
  <c r="F26" i="9" a="1"/>
  <c r="F26" i="9" s="1"/>
  <c r="F38" i="9" a="1"/>
  <c r="F38" i="9" s="1"/>
  <c r="F39" i="9" a="1"/>
  <c r="F39" i="9" s="1"/>
  <c r="F31" i="9" a="1"/>
  <c r="F31" i="9" s="1"/>
  <c r="F40" i="9" a="1"/>
  <c r="F40" i="9" s="1"/>
  <c r="F22" i="9" a="1"/>
  <c r="F22" i="9" s="1"/>
  <c r="F34" i="9" a="1"/>
  <c r="F34" i="9" s="1"/>
  <c r="F41" i="9" a="1"/>
  <c r="F41" i="9" s="1"/>
  <c r="F35" i="9" a="1"/>
  <c r="F35" i="9"/>
  <c r="F36" i="9" a="1"/>
  <c r="F36" i="9" s="1"/>
  <c r="F6" i="9" a="1"/>
  <c r="F6" i="9" s="1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<sst xmlns="http://schemas.openxmlformats.org/spreadsheetml/2006/main" count="100" uniqueCount="70">
  <si>
    <t>CLUB</t>
  </si>
  <si>
    <t>N° CRED</t>
  </si>
  <si>
    <t>NACIONAL</t>
  </si>
  <si>
    <t>TIRADOR</t>
  </si>
  <si>
    <t>RK</t>
  </si>
  <si>
    <t>FERIGUTTI, Renato</t>
  </si>
  <si>
    <t>MIANA, Martin</t>
  </si>
  <si>
    <t>MONTIEL, Francisco</t>
  </si>
  <si>
    <t>VIDAL, Fernando</t>
  </si>
  <si>
    <t>NICOLA, Patricio</t>
  </si>
  <si>
    <t>NUÑEZ DE ARCO, Pedro</t>
  </si>
  <si>
    <t>CLADY, Cristian</t>
  </si>
  <si>
    <t>MUSRI, Fabricio</t>
  </si>
  <si>
    <t>VOLLMER, Juan</t>
  </si>
  <si>
    <t>LANZ,Mauro</t>
  </si>
  <si>
    <t>ABDALA, Yamil</t>
  </si>
  <si>
    <t>MIANA, Alfredo</t>
  </si>
  <si>
    <t>MARTIN, Daniel</t>
  </si>
  <si>
    <t>GUTIERREZ, Federico</t>
  </si>
  <si>
    <t>MACHADO, Luis</t>
  </si>
  <si>
    <t>ABDALA, Nicolás</t>
  </si>
  <si>
    <t>SARDI, Ricardo</t>
  </si>
  <si>
    <t>CANZONIERI, Mariano</t>
  </si>
  <si>
    <t>SANGUEDOLCE, Ángel</t>
  </si>
  <si>
    <t>ISAC, Nestor</t>
  </si>
  <si>
    <t>DOLCE, Sebastián</t>
  </si>
  <si>
    <t>MARZAN, Juan</t>
  </si>
  <si>
    <t>ZERDA, Gustavo</t>
  </si>
  <si>
    <t>JUANATEGUY, Gustavo</t>
  </si>
  <si>
    <t>RAMOS, Elvio</t>
  </si>
  <si>
    <t>ABDALA, Tarek</t>
  </si>
  <si>
    <t>AGÜERO, Fernando</t>
  </si>
  <si>
    <t>MUÑOZ, Fernando</t>
  </si>
  <si>
    <t>ARMANDO, Nicolas</t>
  </si>
  <si>
    <t>PALACIO, Jose Maria</t>
  </si>
  <si>
    <t>DI CONSTANZO, Daniel</t>
  </si>
  <si>
    <t>GONZALO, Victor</t>
  </si>
  <si>
    <t>FLORES, Alejandro</t>
  </si>
  <si>
    <t>CARRANZA, Gaston</t>
  </si>
  <si>
    <t>NEUQUEN</t>
  </si>
  <si>
    <t>JUJUY</t>
  </si>
  <si>
    <t>CORDOBA</t>
  </si>
  <si>
    <t>TUCUMAN</t>
  </si>
  <si>
    <t>S.ESTERO</t>
  </si>
  <si>
    <t xml:space="preserve">TRAP </t>
  </si>
  <si>
    <t>CISNEROS, Joaquin (H) - JR</t>
  </si>
  <si>
    <t>CLADY, Nicolas  - JR</t>
  </si>
  <si>
    <t>CJC</t>
  </si>
  <si>
    <t>CIN</t>
  </si>
  <si>
    <t>CBA</t>
  </si>
  <si>
    <t>BUE</t>
  </si>
  <si>
    <t>SGO</t>
  </si>
  <si>
    <t>CCT</t>
  </si>
  <si>
    <t>MARTIN RUIZ, Federico - JR</t>
  </si>
  <si>
    <t>BARBOZA, Jorge</t>
  </si>
  <si>
    <t>PANDOLFI, Rene</t>
  </si>
  <si>
    <t>SILMAN, Julio</t>
  </si>
  <si>
    <t>LINDOW, Diego</t>
  </si>
  <si>
    <t>LÓPEZ, Sergio</t>
  </si>
  <si>
    <t>LO BRUNO, Ricardo</t>
  </si>
  <si>
    <t>VICTOR, Gonzalo</t>
  </si>
  <si>
    <t>ROSELLI, Eduardo</t>
  </si>
  <si>
    <t>DE ARRORTUA, Pablo</t>
  </si>
  <si>
    <t>CARBAJAL, Aldo</t>
  </si>
  <si>
    <t>ABONDANDOL, Ro…</t>
  </si>
  <si>
    <t>PALACIO, Martina</t>
  </si>
  <si>
    <t>MORZAN, Juan - JR</t>
  </si>
  <si>
    <t>D'IPPOLITO, Cristian</t>
  </si>
  <si>
    <t>PROMEDIO</t>
  </si>
  <si>
    <r>
      <t xml:space="preserve">RANKING NACIONAL TRAP 2025
</t>
    </r>
    <r>
      <rPr>
        <b/>
        <sz val="12"/>
        <color rgb="FF0070C0"/>
        <rFont val="Calibri"/>
        <family val="2"/>
        <scheme val="minor"/>
      </rPr>
      <t>*PROMEDIO= 4 MEJORES + NACIONAL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</si>
</sst>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43434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2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theme="0" tint="-0.34998626667073579"/>
      </diagonal>
    </border>
  </borders>
  <cellStyleXfs count="4">
    <xf numFmtId="0" fontId="0" fillId="0" borderId="0"/>
    <xf numFmtId="0" fontId="1" fillId="0" borderId="0"/>
    <xf numFmtId="0" fontId="4" fillId="0" borderId="0"/>
    <xf numFmtId="0" fontId="4" fillId="0" borderId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3" fillId="3" borderId="5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0" fillId="0" borderId="0" xfId="0" applyAlignment="1">
      <alignment horizontal="left" vertical="top" indent="1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 vertical="top"/>
    </xf>
    <xf numFmtId="0" fontId="7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left" indent="1"/>
    </xf>
    <xf numFmtId="0" fontId="6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indent="1"/>
    </xf>
    <xf numFmtId="0" fontId="12" fillId="0" borderId="8" xfId="0" applyFont="1" applyBorder="1" applyAlignment="1">
      <alignment horizontal="center" vertical="center"/>
    </xf>
    <xf numFmtId="0" fontId="12" fillId="0" borderId="0" xfId="0" applyFo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 indent="1"/>
    </xf>
    <xf numFmtId="0" fontId="13" fillId="0" borderId="1" xfId="0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left" vertical="center" indent="1"/>
    </xf>
    <xf numFmtId="0" fontId="0" fillId="5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2" fillId="0" borderId="15" xfId="3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 defaultTableStyle="TableStyleMedium2" defaultPivotStyle="PivotStyleLight16">
    <tableStyle name="INSCRIPCIONES GENERALES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colors>
    <mruColors>
      <color rgb="FFFFCC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210051</xdr:colOff>
      <xdr:row>0</xdr:row>
      <xdr:rowOff>19551</xdr:rowOff>
    </xdr:from>
    <xdr:to>
      <xdr:col>2</xdr:col>
      <xdr:colOff>533902</xdr:colOff>
      <xdr:row>1</xdr:row>
      <xdr:rowOff>19551</xdr:rowOff>
    </xdr:to>
    <xdr:pic>
      <xdr:nvPicPr>
        <xdr:cNvPr id="1028" name="Imagen 2">
          <a:extLst>
            <a:ext uri="{FF2B5EF4-FFF2-40B4-BE49-F238E27FC236}">
              <a16:creationId xmlns:a16="http://schemas.microsoft.com/office/drawing/2014/main" id="{44D3963D-1F60-2BC5-BAB7-8B3DEDC7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393" y="210051"/>
          <a:ext cx="704851" cy="101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210051</xdr:colOff>
      <xdr:row>0</xdr:row>
      <xdr:rowOff>19551</xdr:rowOff>
    </xdr:from>
    <xdr:to>
      <xdr:col>2</xdr:col>
      <xdr:colOff>533902</xdr:colOff>
      <xdr:row>1</xdr:row>
      <xdr:rowOff>19551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4EA845D6-2204-4191-B9AC-596A5999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401" y="19551"/>
          <a:ext cx="704851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56"/>
  <sheetViews>
    <sheetView tabSelected="1" topLeftCell="A7" zoomScale="110" zoomScaleNormal="79" zoomScaleSheetLayoutView="100" workbookViewId="0">
      <selection activeCell="K21" sqref="K21"/>
    </sheetView>
  </sheetViews>
  <sheetFormatPr baseColWidth="10" defaultColWidth="29.81640625" defaultRowHeight="14.5" x14ac:dyDescent="0.35"/>
  <cols>
    <col min="1" max="1" width="7.7265625" customWidth="1"/>
    <col min="2" max="2" width="5.7265625" customWidth="1"/>
    <col min="3" max="3" width="10.7265625" style="1" customWidth="1"/>
    <col min="4" max="4" width="24.7265625" style="22" customWidth="1"/>
    <col min="5" max="5" width="9.54296875" style="24" customWidth="1"/>
    <col min="6" max="6" width="10.7265625" style="24" customWidth="1"/>
    <col min="7" max="7" width="10.7265625" style="1" customWidth="1"/>
    <col min="8" max="12" width="10.7265625" style="2" customWidth="1"/>
    <col min="13" max="15" width="7.7265625" customWidth="1"/>
  </cols>
  <sheetData>
    <row r="1" spans="2:12" ht="79.5" customHeight="1" x14ac:dyDescent="0.35">
      <c r="B1" s="63" t="s">
        <v>69</v>
      </c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2:12" ht="17.25" customHeight="1" x14ac:dyDescent="0.3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2:12" ht="18" customHeight="1" thickBot="1" x14ac:dyDescent="0.4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2:12" ht="18.5" x14ac:dyDescent="0.45">
      <c r="B4" s="65" t="s">
        <v>44</v>
      </c>
      <c r="C4" s="66"/>
      <c r="D4" s="66"/>
      <c r="E4" s="66"/>
      <c r="F4" s="25"/>
      <c r="G4" s="27">
        <v>1</v>
      </c>
      <c r="H4" s="9">
        <v>2</v>
      </c>
      <c r="I4" s="9">
        <v>3</v>
      </c>
      <c r="J4" s="9">
        <v>4</v>
      </c>
      <c r="K4" s="9">
        <v>5</v>
      </c>
      <c r="L4" s="28"/>
    </row>
    <row r="5" spans="2:12" x14ac:dyDescent="0.35">
      <c r="B5" s="3" t="s">
        <v>4</v>
      </c>
      <c r="C5" s="14" t="s">
        <v>1</v>
      </c>
      <c r="D5" s="18" t="s">
        <v>3</v>
      </c>
      <c r="E5" s="4" t="s">
        <v>0</v>
      </c>
      <c r="F5" s="26" t="s">
        <v>68</v>
      </c>
      <c r="G5" s="3" t="s">
        <v>39</v>
      </c>
      <c r="H5" s="5" t="s">
        <v>40</v>
      </c>
      <c r="I5" s="5" t="s">
        <v>43</v>
      </c>
      <c r="J5" s="5" t="s">
        <v>41</v>
      </c>
      <c r="K5" s="5" t="s">
        <v>42</v>
      </c>
      <c r="L5" s="29" t="s">
        <v>2</v>
      </c>
    </row>
    <row r="6" spans="2:12" ht="15.5" x14ac:dyDescent="0.35">
      <c r="B6" s="37">
        <v>1</v>
      </c>
      <c r="C6" s="38">
        <v>9338</v>
      </c>
      <c r="D6" s="39" t="s">
        <v>45</v>
      </c>
      <c r="E6" s="40" t="s">
        <v>52</v>
      </c>
      <c r="F6" s="40" cm="1">
        <f t="array" ref="F6">(SUM(LARGE(CHOOSE({1;2;3;4;5},G6,H6,I6,J6,K6),_xlfn.SEQUENCE(MIN(4,COUNT(G6,H6,I6,J6,K6)))))+L6)/5</f>
        <v>118.2</v>
      </c>
      <c r="G6" s="40">
        <v>122</v>
      </c>
      <c r="H6" s="41">
        <v>119</v>
      </c>
      <c r="I6" s="41">
        <v>116</v>
      </c>
      <c r="J6" s="41">
        <v>59</v>
      </c>
      <c r="K6" s="41">
        <v>120</v>
      </c>
      <c r="L6" s="42">
        <v>114</v>
      </c>
    </row>
    <row r="7" spans="2:12" ht="15.5" x14ac:dyDescent="0.35">
      <c r="B7" s="37">
        <f>+B6+1</f>
        <v>2</v>
      </c>
      <c r="C7" s="37">
        <v>9270</v>
      </c>
      <c r="D7" s="39" t="s">
        <v>53</v>
      </c>
      <c r="E7" s="40" t="s">
        <v>51</v>
      </c>
      <c r="F7" s="40" cm="1">
        <f t="array" ref="F7">(SUM(LARGE(CHOOSE({1;2;3;4;5},G7,H7,I7,J7,K7),_xlfn.SEQUENCE(MIN(4,COUNT(G7,H7,I7,J7,K7)))))+L7)/5</f>
        <v>115.8</v>
      </c>
      <c r="G7" s="40">
        <v>106</v>
      </c>
      <c r="H7" s="41">
        <v>118</v>
      </c>
      <c r="I7" s="41">
        <v>118</v>
      </c>
      <c r="J7" s="41">
        <v>112</v>
      </c>
      <c r="K7" s="41">
        <v>113</v>
      </c>
      <c r="L7" s="42">
        <v>118</v>
      </c>
    </row>
    <row r="8" spans="2:12" ht="15.5" x14ac:dyDescent="0.35">
      <c r="B8" s="37">
        <f>+B7+1</f>
        <v>3</v>
      </c>
      <c r="C8" s="37">
        <v>9393</v>
      </c>
      <c r="D8" s="39" t="s">
        <v>46</v>
      </c>
      <c r="E8" s="40" t="s">
        <v>47</v>
      </c>
      <c r="F8" s="40" cm="1">
        <f t="array" ref="F8">(SUM(LARGE(CHOOSE({1;2;3;4;5},G8,H8,I8,J8,K8),_xlfn.SEQUENCE(MIN(4,COUNT(G8,H8,I8,J8,K8)))))+L8)/5</f>
        <v>113.6</v>
      </c>
      <c r="G8" s="40">
        <v>110</v>
      </c>
      <c r="H8" s="41">
        <v>120</v>
      </c>
      <c r="I8" s="41">
        <v>110</v>
      </c>
      <c r="J8" s="41">
        <v>104</v>
      </c>
      <c r="K8" s="41">
        <v>116</v>
      </c>
      <c r="L8" s="42">
        <v>112</v>
      </c>
    </row>
    <row r="9" spans="2:12" ht="15.5" x14ac:dyDescent="0.35">
      <c r="B9" s="7">
        <f>+B8+1</f>
        <v>4</v>
      </c>
      <c r="C9" s="7">
        <v>8938</v>
      </c>
      <c r="D9" s="19" t="s">
        <v>67</v>
      </c>
      <c r="E9" s="13" t="s">
        <v>50</v>
      </c>
      <c r="F9" s="13" cm="1">
        <f t="array" ref="F9">(SUM(LARGE(CHOOSE({1;2;3;4;5},G9,H9,I9,J9,K9),_xlfn.SEQUENCE(MIN(4,COUNT(G9,H9,I9,J9,K9)))))+L9)/5</f>
        <v>108</v>
      </c>
      <c r="G9" s="55">
        <v>96</v>
      </c>
      <c r="H9" s="6">
        <v>113</v>
      </c>
      <c r="I9" s="6">
        <v>107</v>
      </c>
      <c r="J9" s="6">
        <v>101</v>
      </c>
      <c r="K9" s="6">
        <v>111</v>
      </c>
      <c r="L9" s="31">
        <v>108</v>
      </c>
    </row>
    <row r="10" spans="2:12" ht="15.5" x14ac:dyDescent="0.35">
      <c r="B10" s="7">
        <f>+B9+1</f>
        <v>5</v>
      </c>
      <c r="C10" s="7">
        <v>9327</v>
      </c>
      <c r="D10" s="19" t="s">
        <v>5</v>
      </c>
      <c r="E10" s="13" t="s">
        <v>47</v>
      </c>
      <c r="F10" s="13" cm="1">
        <f t="array" ref="F10">(SUM(LARGE(CHOOSE({1;2;3;4;5},G10,H10,I10,J10,K10),_xlfn.SEQUENCE(MIN(4,COUNT(G10,H10,I10,J10,K10)))))+L10)/5</f>
        <v>107.4</v>
      </c>
      <c r="G10" s="32">
        <v>104</v>
      </c>
      <c r="H10" s="6">
        <v>113</v>
      </c>
      <c r="I10" s="6">
        <v>86</v>
      </c>
      <c r="J10" s="6">
        <v>103</v>
      </c>
      <c r="K10" s="6">
        <v>105</v>
      </c>
      <c r="L10" s="31">
        <v>112</v>
      </c>
    </row>
    <row r="11" spans="2:12" ht="15.5" x14ac:dyDescent="0.35">
      <c r="B11" s="7">
        <f>+B10+1</f>
        <v>6</v>
      </c>
      <c r="C11" s="7">
        <v>1327</v>
      </c>
      <c r="D11" s="19" t="s">
        <v>7</v>
      </c>
      <c r="E11" s="13" t="s">
        <v>47</v>
      </c>
      <c r="F11" s="13" cm="1">
        <f t="array" ref="F11">(SUM(LARGE(CHOOSE({1;2;3;4;5},G11,H11,I11,J11,K11),_xlfn.SEQUENCE(MIN(4,COUNT(G11,H11,I11,J11,K11)))))+L11)/5</f>
        <v>107.2</v>
      </c>
      <c r="G11" s="55">
        <v>102</v>
      </c>
      <c r="H11" s="6">
        <v>112</v>
      </c>
      <c r="I11" s="6">
        <v>95</v>
      </c>
      <c r="J11" s="6">
        <v>97</v>
      </c>
      <c r="K11" s="6">
        <v>112</v>
      </c>
      <c r="L11" s="31">
        <v>113</v>
      </c>
    </row>
    <row r="12" spans="2:12" ht="15.5" x14ac:dyDescent="0.35">
      <c r="B12" s="7">
        <f>+B11+1</f>
        <v>7</v>
      </c>
      <c r="C12" s="7">
        <v>9726</v>
      </c>
      <c r="D12" s="21" t="s">
        <v>33</v>
      </c>
      <c r="E12" s="13" t="s">
        <v>49</v>
      </c>
      <c r="F12" s="13" cm="1">
        <f t="array" ref="F12">(SUM(LARGE(CHOOSE({1;2;3;4;5},G12,H12,I12,J12,K12),_xlfn.SEQUENCE(MIN(4,COUNT(G12,H12,I12,J12,K12)))))+L12)/5</f>
        <v>103.6</v>
      </c>
      <c r="G12" s="30">
        <v>95</v>
      </c>
      <c r="H12" s="59"/>
      <c r="I12" s="11">
        <v>102</v>
      </c>
      <c r="J12" s="6">
        <v>94</v>
      </c>
      <c r="K12" s="6">
        <v>111</v>
      </c>
      <c r="L12" s="31">
        <v>116</v>
      </c>
    </row>
    <row r="13" spans="2:12" ht="15.5" x14ac:dyDescent="0.35">
      <c r="B13" s="7">
        <f>+B12+1</f>
        <v>8</v>
      </c>
      <c r="C13" s="7">
        <v>8803</v>
      </c>
      <c r="D13" s="19" t="s">
        <v>21</v>
      </c>
      <c r="E13" s="7" t="s">
        <v>50</v>
      </c>
      <c r="F13" s="13" cm="1">
        <f t="array" ref="F13">(SUM(LARGE(CHOOSE({1;2;3;4;5},G13,H13,I13,J13,K13),_xlfn.SEQUENCE(MIN(4,COUNT(G13,H13,I13,J13,K13)))))+L13)/5</f>
        <v>101.2</v>
      </c>
      <c r="G13" s="56"/>
      <c r="H13" s="6">
        <v>96</v>
      </c>
      <c r="I13" s="6">
        <v>106</v>
      </c>
      <c r="J13" s="6">
        <v>95</v>
      </c>
      <c r="K13" s="6">
        <v>104</v>
      </c>
      <c r="L13" s="31">
        <v>105</v>
      </c>
    </row>
    <row r="14" spans="2:12" ht="15.5" x14ac:dyDescent="0.35">
      <c r="B14" s="7">
        <f>+B13+1</f>
        <v>9</v>
      </c>
      <c r="C14" s="7">
        <v>10070</v>
      </c>
      <c r="D14" s="19" t="s">
        <v>10</v>
      </c>
      <c r="E14" s="13" t="s">
        <v>50</v>
      </c>
      <c r="F14" s="13" cm="1">
        <f t="array" ref="F14">(SUM(LARGE(CHOOSE({1;2;3;4;5},G14,H14,I14,J14,K14),_xlfn.SEQUENCE(MIN(4,COUNT(G14,H14,I14,J14,K14)))))+L14)/5</f>
        <v>87</v>
      </c>
      <c r="G14" s="33">
        <v>108</v>
      </c>
      <c r="H14" s="8">
        <v>107</v>
      </c>
      <c r="I14" s="8">
        <v>105</v>
      </c>
      <c r="J14" s="6">
        <v>92</v>
      </c>
      <c r="K14" s="8">
        <v>115</v>
      </c>
      <c r="L14" s="34"/>
    </row>
    <row r="15" spans="2:12" ht="15.5" x14ac:dyDescent="0.35">
      <c r="B15" s="7">
        <f>+B14+1</f>
        <v>10</v>
      </c>
      <c r="C15" s="7">
        <v>9240</v>
      </c>
      <c r="D15" s="19" t="s">
        <v>14</v>
      </c>
      <c r="E15" s="13" t="s">
        <v>48</v>
      </c>
      <c r="F15" s="13" cm="1">
        <f t="array" ref="F15">(SUM(LARGE(CHOOSE({1;2;3;4;5},G15,H15,I15,J15,K15),_xlfn.SEQUENCE(MIN(4,COUNT(G15,H15,I15,J15,K15)))))+L15)/5</f>
        <v>80.2</v>
      </c>
      <c r="G15" s="33">
        <v>104</v>
      </c>
      <c r="H15" s="8">
        <v>104</v>
      </c>
      <c r="I15" s="8">
        <v>98</v>
      </c>
      <c r="J15" s="6"/>
      <c r="K15" s="8"/>
      <c r="L15" s="34">
        <v>95</v>
      </c>
    </row>
    <row r="16" spans="2:12" ht="15.5" x14ac:dyDescent="0.35">
      <c r="B16" s="7">
        <f>+B15+1</f>
        <v>11</v>
      </c>
      <c r="C16" s="16">
        <v>9889</v>
      </c>
      <c r="D16" s="19" t="s">
        <v>9</v>
      </c>
      <c r="E16" s="13" t="s">
        <v>49</v>
      </c>
      <c r="F16" s="13" cm="1">
        <f t="array" ref="F16">(SUM(LARGE(CHOOSE({1;2;3;4;5},G16,H16,I16,J16,K16),_xlfn.SEQUENCE(MIN(4,COUNT(G16,H16,I16,J16,K16)))))+L16)/5</f>
        <v>80</v>
      </c>
      <c r="G16" s="30">
        <v>97</v>
      </c>
      <c r="H16" s="6">
        <v>109</v>
      </c>
      <c r="I16" s="6">
        <v>97</v>
      </c>
      <c r="J16" s="6">
        <v>0</v>
      </c>
      <c r="K16" s="6">
        <v>97</v>
      </c>
      <c r="L16" s="31"/>
    </row>
    <row r="17" spans="2:12" ht="15.5" x14ac:dyDescent="0.35">
      <c r="B17" s="7">
        <f>+B16+1</f>
        <v>12</v>
      </c>
      <c r="C17" s="12">
        <v>8464</v>
      </c>
      <c r="D17" s="19" t="s">
        <v>13</v>
      </c>
      <c r="E17" s="13" t="s">
        <v>49</v>
      </c>
      <c r="F17" s="13" cm="1">
        <f t="array" ref="F17">(SUM(LARGE(CHOOSE({1;2;3;4;5},G17,H17,I17,J17,K17),_xlfn.SEQUENCE(MIN(4,COUNT(G17,H17,I17,J17,K17)))))+L17)/5</f>
        <v>79.400000000000006</v>
      </c>
      <c r="G17" s="33">
        <v>86</v>
      </c>
      <c r="H17" s="8">
        <v>104</v>
      </c>
      <c r="I17" s="8">
        <v>96</v>
      </c>
      <c r="J17" s="6">
        <v>96</v>
      </c>
      <c r="K17" s="8">
        <v>101</v>
      </c>
      <c r="L17" s="34"/>
    </row>
    <row r="18" spans="2:12" ht="15.5" x14ac:dyDescent="0.35">
      <c r="B18" s="7">
        <f>+B17+1</f>
        <v>13</v>
      </c>
      <c r="C18" s="7">
        <v>9366</v>
      </c>
      <c r="D18" s="19" t="s">
        <v>22</v>
      </c>
      <c r="E18" s="13" t="s">
        <v>50</v>
      </c>
      <c r="F18" s="13" cm="1">
        <f t="array" ref="F18">(SUM(LARGE(CHOOSE({1;2;3;4;5},G18,H18,I18,J18,K18),_xlfn.SEQUENCE(MIN(4,COUNT(G18,H18,I18,J18,K18)))))+L18)/5</f>
        <v>69.8</v>
      </c>
      <c r="G18" s="54"/>
      <c r="H18" s="6">
        <v>96</v>
      </c>
      <c r="I18" s="6">
        <v>83</v>
      </c>
      <c r="J18" s="6">
        <v>76</v>
      </c>
      <c r="K18" s="6">
        <v>94</v>
      </c>
      <c r="L18" s="31"/>
    </row>
    <row r="19" spans="2:12" ht="15.5" x14ac:dyDescent="0.35">
      <c r="B19" s="7">
        <f>+B18+1</f>
        <v>14</v>
      </c>
      <c r="C19" s="7">
        <v>6917</v>
      </c>
      <c r="D19" s="19" t="s">
        <v>8</v>
      </c>
      <c r="E19" s="7" t="s">
        <v>52</v>
      </c>
      <c r="F19" s="13" cm="1">
        <f t="array" ref="F19">(SUM(LARGE(CHOOSE({1;2;3;4;5},G19,H19,I19,J19,K19),_xlfn.SEQUENCE(MIN(4,COUNT(G19,H19,I19,J19,K19)))))+L19)/5</f>
        <v>66.400000000000006</v>
      </c>
      <c r="G19" s="54"/>
      <c r="H19" s="55">
        <v>110</v>
      </c>
      <c r="I19" s="6">
        <v>110</v>
      </c>
      <c r="J19" s="6"/>
      <c r="K19" s="6"/>
      <c r="L19" s="31">
        <v>112</v>
      </c>
    </row>
    <row r="20" spans="2:12" ht="15.5" x14ac:dyDescent="0.35">
      <c r="B20" s="7">
        <f>+B19+1</f>
        <v>15</v>
      </c>
      <c r="C20" s="7">
        <v>9261</v>
      </c>
      <c r="D20" s="19" t="s">
        <v>11</v>
      </c>
      <c r="E20" s="13" t="s">
        <v>47</v>
      </c>
      <c r="F20" s="13" cm="1">
        <f t="array" ref="F20">(SUM(LARGE(CHOOSE({1;2;3;4;5},G20,H20,I20,J20,K20),_xlfn.SEQUENCE(MIN(4,COUNT(G20,H20,I20,J20,K20)))))+L20)/5</f>
        <v>61.4</v>
      </c>
      <c r="G20" s="58">
        <v>104</v>
      </c>
      <c r="H20" s="58">
        <v>106</v>
      </c>
      <c r="I20" s="8">
        <v>97</v>
      </c>
      <c r="J20" s="6"/>
      <c r="K20" s="8"/>
      <c r="L20" s="34"/>
    </row>
    <row r="21" spans="2:12" ht="15.5" x14ac:dyDescent="0.35">
      <c r="B21" s="7">
        <f>+B20+1</f>
        <v>16</v>
      </c>
      <c r="C21" s="17">
        <v>6822</v>
      </c>
      <c r="D21" s="21" t="s">
        <v>35</v>
      </c>
      <c r="E21" s="13" t="s">
        <v>50</v>
      </c>
      <c r="F21" s="13" cm="1">
        <f t="array" ref="F21">(SUM(LARGE(CHOOSE({1;2;3;4;5},G21,H21,I21,J21,K21),_xlfn.SEQUENCE(MIN(4,COUNT(G21,H21,I21,J21,K21)))))+L21)/5</f>
        <v>60.8</v>
      </c>
      <c r="G21" s="30">
        <v>85</v>
      </c>
      <c r="H21" s="54"/>
      <c r="I21" s="59"/>
      <c r="J21" s="6"/>
      <c r="K21" s="6">
        <v>108</v>
      </c>
      <c r="L21" s="31">
        <v>111</v>
      </c>
    </row>
    <row r="22" spans="2:12" ht="15.5" x14ac:dyDescent="0.35">
      <c r="B22" s="7">
        <f>+B21+1</f>
        <v>17</v>
      </c>
      <c r="C22" s="7">
        <v>9625</v>
      </c>
      <c r="D22" s="19" t="s">
        <v>27</v>
      </c>
      <c r="E22" s="7" t="s">
        <v>47</v>
      </c>
      <c r="F22" s="13" cm="1">
        <f t="array" ref="F22">(SUM(LARGE(CHOOSE({1;2;3;4;5},G22,H22,I22,J22,K22),_xlfn.SEQUENCE(MIN(4,COUNT(G22,H22,I22,J22,K22)))))+L22)/5</f>
        <v>60.2</v>
      </c>
      <c r="G22" s="56"/>
      <c r="H22" s="6">
        <v>82</v>
      </c>
      <c r="I22" s="6">
        <v>66</v>
      </c>
      <c r="J22" s="6">
        <v>65</v>
      </c>
      <c r="K22" s="6">
        <v>88</v>
      </c>
      <c r="L22" s="31"/>
    </row>
    <row r="23" spans="2:12" ht="15.5" x14ac:dyDescent="0.35">
      <c r="B23" s="7">
        <f>+B22+1</f>
        <v>18</v>
      </c>
      <c r="C23" s="7">
        <v>8866</v>
      </c>
      <c r="D23" s="19" t="s">
        <v>17</v>
      </c>
      <c r="E23" s="7" t="s">
        <v>51</v>
      </c>
      <c r="F23" s="13" cm="1">
        <f t="array" ref="F23">(SUM(LARGE(CHOOSE({1;2;3;4;5},G23,H23,I23,J23,K23),_xlfn.SEQUENCE(MIN(4,COUNT(G23,H23,I23,J23,K23)))))+L23)/5</f>
        <v>58.4</v>
      </c>
      <c r="G23" s="54"/>
      <c r="H23" s="8">
        <v>98</v>
      </c>
      <c r="I23" s="8">
        <v>89</v>
      </c>
      <c r="J23" s="6">
        <v>0</v>
      </c>
      <c r="K23" s="8">
        <v>105</v>
      </c>
      <c r="L23" s="34"/>
    </row>
    <row r="24" spans="2:12" ht="15.5" x14ac:dyDescent="0.35">
      <c r="B24" s="7">
        <f>+B23+1</f>
        <v>19</v>
      </c>
      <c r="C24" s="17">
        <v>9367</v>
      </c>
      <c r="D24" s="19" t="s">
        <v>36</v>
      </c>
      <c r="E24" s="13" t="s">
        <v>51</v>
      </c>
      <c r="F24" s="13" cm="1">
        <f t="array" ref="F24">(SUM(LARGE(CHOOSE({1;2;3;4;5},G24,H24,I24,J24,K24),_xlfn.SEQUENCE(MIN(4,COUNT(G24,H24,I24,J24,K24)))))+L24)/5</f>
        <v>52.2</v>
      </c>
      <c r="G24" s="57">
        <v>79</v>
      </c>
      <c r="H24" s="6">
        <v>94</v>
      </c>
      <c r="I24" s="59"/>
      <c r="J24" s="6">
        <v>88</v>
      </c>
      <c r="K24" s="6">
        <v>0</v>
      </c>
      <c r="L24" s="31"/>
    </row>
    <row r="25" spans="2:12" ht="15.5" x14ac:dyDescent="0.35">
      <c r="B25" s="7">
        <f>+B24+1</f>
        <v>20</v>
      </c>
      <c r="C25" s="7">
        <v>9946</v>
      </c>
      <c r="D25" s="19" t="s">
        <v>24</v>
      </c>
      <c r="E25" s="13" t="s">
        <v>51</v>
      </c>
      <c r="F25" s="13" cm="1">
        <f t="array" ref="F25">(SUM(LARGE(CHOOSE({1;2;3;4;5},G25,H25,I25,J25,K25),_xlfn.SEQUENCE(MIN(4,COUNT(G25,H25,I25,J25,K25)))))+L25)/5</f>
        <v>51</v>
      </c>
      <c r="G25" s="56"/>
      <c r="H25" s="55">
        <v>88</v>
      </c>
      <c r="I25" s="55">
        <v>79</v>
      </c>
      <c r="J25" s="6">
        <v>0</v>
      </c>
      <c r="K25" s="6">
        <v>88</v>
      </c>
      <c r="L25" s="31"/>
    </row>
    <row r="26" spans="2:12" ht="15.5" x14ac:dyDescent="0.35">
      <c r="B26" s="7">
        <f>+B25+1</f>
        <v>21</v>
      </c>
      <c r="C26" s="7">
        <v>9346</v>
      </c>
      <c r="D26" s="19" t="s">
        <v>20</v>
      </c>
      <c r="E26" s="13" t="s">
        <v>51</v>
      </c>
      <c r="F26" s="13" cm="1">
        <f t="array" ref="F26">(SUM(LARGE(CHOOSE({1;2;3;4;5},G26,H26,I26,J26,K26),_xlfn.SEQUENCE(MIN(4,COUNT(G26,H26,I26,J26,K26)))))+L26)/5</f>
        <v>47.8</v>
      </c>
      <c r="G26" s="54"/>
      <c r="H26" s="6">
        <v>97</v>
      </c>
      <c r="I26" s="6">
        <v>70</v>
      </c>
      <c r="J26" s="6">
        <v>72</v>
      </c>
      <c r="K26" s="6">
        <v>0</v>
      </c>
      <c r="L26" s="31"/>
    </row>
    <row r="27" spans="2:12" ht="15.5" x14ac:dyDescent="0.35">
      <c r="B27" s="7">
        <f>+B26+1</f>
        <v>22</v>
      </c>
      <c r="C27" s="7">
        <v>10111</v>
      </c>
      <c r="D27" s="19" t="s">
        <v>6</v>
      </c>
      <c r="E27" s="7" t="s">
        <v>51</v>
      </c>
      <c r="F27" s="13" cm="1">
        <f t="array" ref="F27">(SUM(LARGE(CHOOSE({1;2;3;4;5},G27,H27,I27,J27,K27),_xlfn.SEQUENCE(MIN(4,COUNT(G27,H27,I27,J27,K27)))))+L27)/5</f>
        <v>42.2</v>
      </c>
      <c r="G27" s="54"/>
      <c r="H27" s="6">
        <v>113</v>
      </c>
      <c r="I27" s="6">
        <v>98</v>
      </c>
      <c r="J27" s="6"/>
      <c r="K27" s="6"/>
      <c r="L27" s="31"/>
    </row>
    <row r="28" spans="2:12" ht="15.5" x14ac:dyDescent="0.35">
      <c r="B28" s="7">
        <f>+B27+1</f>
        <v>23</v>
      </c>
      <c r="C28" s="6">
        <v>5</v>
      </c>
      <c r="D28" s="20" t="s">
        <v>55</v>
      </c>
      <c r="E28" s="6" t="s">
        <v>49</v>
      </c>
      <c r="F28" s="13" cm="1">
        <f t="array" ref="F28">(SUM(LARGE(CHOOSE({1;2;3;4;5},G28,H28,I28,J28,K28),_xlfn.SEQUENCE(MIN(4,COUNT(G28,H28,I28,J28,K28)))))+L28)/5</f>
        <v>42.2</v>
      </c>
      <c r="G28" s="56"/>
      <c r="H28" s="59"/>
      <c r="I28" s="55">
        <v>100</v>
      </c>
      <c r="J28" s="6">
        <v>0</v>
      </c>
      <c r="K28" s="6">
        <v>111</v>
      </c>
      <c r="L28" s="31"/>
    </row>
    <row r="29" spans="2:12" ht="15.5" x14ac:dyDescent="0.35">
      <c r="B29" s="7">
        <f>+B28+1</f>
        <v>24</v>
      </c>
      <c r="C29" s="6">
        <v>9288</v>
      </c>
      <c r="D29" s="20" t="s">
        <v>54</v>
      </c>
      <c r="E29" s="6" t="s">
        <v>48</v>
      </c>
      <c r="F29" s="13" cm="1">
        <f t="array" ref="F29">(SUM(LARGE(CHOOSE({1;2;3;4;5},G29,H29,I29,J29,K29),_xlfn.SEQUENCE(MIN(4,COUNT(G29,H29,I29,J29,K29)))))+L29)/5</f>
        <v>38.200000000000003</v>
      </c>
      <c r="G29" s="56"/>
      <c r="H29" s="59"/>
      <c r="I29" s="55">
        <v>101</v>
      </c>
      <c r="J29" s="6">
        <v>90</v>
      </c>
      <c r="K29" s="6">
        <v>0</v>
      </c>
      <c r="L29" s="31"/>
    </row>
    <row r="30" spans="2:12" ht="15.5" x14ac:dyDescent="0.35">
      <c r="B30" s="7">
        <f>+B29+1</f>
        <v>25</v>
      </c>
      <c r="C30" s="15">
        <v>9232</v>
      </c>
      <c r="D30" s="19" t="s">
        <v>16</v>
      </c>
      <c r="E30" s="23" t="s">
        <v>51</v>
      </c>
      <c r="F30" s="13" cm="1">
        <f t="array" ref="F30">(SUM(LARGE(CHOOSE({1;2;3;4;5},G30,H30,I30,J30,K30),_xlfn.SEQUENCE(MIN(4,COUNT(G30,H30,I30,J30,K30)))))+L30)/5</f>
        <v>37</v>
      </c>
      <c r="G30" s="56"/>
      <c r="H30" s="55">
        <v>99</v>
      </c>
      <c r="I30" s="55">
        <v>86</v>
      </c>
      <c r="J30" s="6"/>
      <c r="K30" s="6"/>
      <c r="L30" s="31"/>
    </row>
    <row r="31" spans="2:12" ht="15.5" x14ac:dyDescent="0.35">
      <c r="B31" s="7">
        <f>+B30+1</f>
        <v>26</v>
      </c>
      <c r="C31" s="6">
        <v>8243</v>
      </c>
      <c r="D31" s="20" t="s">
        <v>61</v>
      </c>
      <c r="E31" s="6" t="s">
        <v>50</v>
      </c>
      <c r="F31" s="13" cm="1">
        <f t="array" ref="F31">(SUM(LARGE(CHOOSE({1;2;3;4;5},G31,H31,I31,J31,K31),_xlfn.SEQUENCE(MIN(4,COUNT(G31,H31,I31,J31,K31)))))+L31)/5</f>
        <v>35.4</v>
      </c>
      <c r="G31" s="54"/>
      <c r="H31" s="59"/>
      <c r="I31" s="6">
        <v>79</v>
      </c>
      <c r="J31" s="6">
        <v>0</v>
      </c>
      <c r="K31" s="6">
        <v>98</v>
      </c>
      <c r="L31" s="31"/>
    </row>
    <row r="32" spans="2:12" ht="15.5" x14ac:dyDescent="0.35">
      <c r="B32" s="7">
        <f>+B31+1</f>
        <v>27</v>
      </c>
      <c r="C32" s="7">
        <v>9204</v>
      </c>
      <c r="D32" s="19" t="s">
        <v>15</v>
      </c>
      <c r="E32" s="13" t="s">
        <v>51</v>
      </c>
      <c r="F32" s="13" cm="1">
        <f t="array" ref="F32">(SUM(LARGE(CHOOSE({1;2;3;4;5},G32,H32,I32,J32,K32),_xlfn.SEQUENCE(MIN(4,COUNT(G32,H32,I32,J32,K32)))))+L32)/5</f>
        <v>35.200000000000003</v>
      </c>
      <c r="G32" s="54"/>
      <c r="H32" s="6">
        <v>100</v>
      </c>
      <c r="I32" s="6">
        <v>76</v>
      </c>
      <c r="J32" s="6"/>
      <c r="K32" s="6"/>
      <c r="L32" s="31"/>
    </row>
    <row r="33" spans="2:12" ht="15.5" x14ac:dyDescent="0.35">
      <c r="B33" s="7">
        <f>+B32+1</f>
        <v>28</v>
      </c>
      <c r="C33" s="7">
        <v>9334</v>
      </c>
      <c r="D33" s="19" t="s">
        <v>25</v>
      </c>
      <c r="E33" s="13" t="s">
        <v>48</v>
      </c>
      <c r="F33" s="13" cm="1">
        <f t="array" ref="F33">(SUM(LARGE(CHOOSE({1;2;3;4;5},G33,H33,I33,J33,K33),_xlfn.SEQUENCE(MIN(4,COUNT(G33,H33,I33,J33,K33)))))+L33)/5</f>
        <v>34.799999999999997</v>
      </c>
      <c r="G33" s="58">
        <v>88</v>
      </c>
      <c r="H33" s="58">
        <v>86</v>
      </c>
      <c r="I33" s="59"/>
      <c r="J33" s="6"/>
      <c r="K33" s="8"/>
      <c r="L33" s="34"/>
    </row>
    <row r="34" spans="2:12" ht="15.5" x14ac:dyDescent="0.35">
      <c r="B34" s="7">
        <f>+B33+1</f>
        <v>29</v>
      </c>
      <c r="C34" s="7">
        <v>9981</v>
      </c>
      <c r="D34" s="19" t="s">
        <v>28</v>
      </c>
      <c r="E34" s="13" t="s">
        <v>48</v>
      </c>
      <c r="F34" s="13" cm="1">
        <f t="array" ref="F34">(SUM(LARGE(CHOOSE({1;2;3;4;5},G34,H34,I34,J34,K34),_xlfn.SEQUENCE(MIN(4,COUNT(G34,H34,I34,J34,K34)))))+L34)/5</f>
        <v>28.8</v>
      </c>
      <c r="G34" s="57">
        <v>64</v>
      </c>
      <c r="H34" s="55">
        <v>80</v>
      </c>
      <c r="I34" s="59"/>
      <c r="J34" s="6"/>
      <c r="K34" s="6"/>
      <c r="L34" s="31"/>
    </row>
    <row r="35" spans="2:12" ht="15.5" x14ac:dyDescent="0.35">
      <c r="B35" s="7">
        <f>+B34+1</f>
        <v>30</v>
      </c>
      <c r="C35" s="6">
        <v>9982</v>
      </c>
      <c r="D35" s="20" t="s">
        <v>66</v>
      </c>
      <c r="E35" s="6" t="s">
        <v>51</v>
      </c>
      <c r="F35" s="13" cm="1">
        <f t="array" ref="F35">(SUM(LARGE(CHOOSE({1;2;3;4;5},G35,H35,I35,J35,K35),_xlfn.SEQUENCE(MIN(4,COUNT(G35,H35,I35,J35,K35)))))+L35)/5</f>
        <v>28.4</v>
      </c>
      <c r="G35" s="54"/>
      <c r="H35" s="54"/>
      <c r="I35" s="6">
        <v>65</v>
      </c>
      <c r="J35" s="6">
        <v>77</v>
      </c>
      <c r="K35" s="6">
        <v>0</v>
      </c>
      <c r="L35" s="31"/>
    </row>
    <row r="36" spans="2:12" ht="15.5" x14ac:dyDescent="0.35">
      <c r="B36" s="7">
        <f>+B35+1</f>
        <v>31</v>
      </c>
      <c r="C36" s="7">
        <v>10110</v>
      </c>
      <c r="D36" s="19" t="s">
        <v>30</v>
      </c>
      <c r="E36" s="13" t="s">
        <v>51</v>
      </c>
      <c r="F36" s="13" cm="1">
        <f t="array" ref="F36">(SUM(LARGE(CHOOSE({1;2;3;4;5},G36,H36,I36,J36,K36),_xlfn.SEQUENCE(MIN(4,COUNT(G36,H36,I36,J36,K36)))))+L36)/5</f>
        <v>25</v>
      </c>
      <c r="G36" s="56"/>
      <c r="H36" s="55">
        <v>67</v>
      </c>
      <c r="I36" s="55">
        <v>58</v>
      </c>
      <c r="J36" s="6"/>
      <c r="K36" s="6"/>
      <c r="L36" s="31"/>
    </row>
    <row r="37" spans="2:12" ht="15.5" x14ac:dyDescent="0.35">
      <c r="B37" s="7">
        <f>+B36+1</f>
        <v>32</v>
      </c>
      <c r="C37" s="17">
        <v>8692</v>
      </c>
      <c r="D37" s="21" t="s">
        <v>34</v>
      </c>
      <c r="E37" s="13" t="s">
        <v>50</v>
      </c>
      <c r="F37" s="13" cm="1">
        <f t="array" ref="F37">(SUM(LARGE(CHOOSE({1;2;3;4;5},G37,H37,I37,J37,K37),_xlfn.SEQUENCE(MIN(4,COUNT(G37,H37,I37,J37,K37)))))+L37)/5</f>
        <v>18</v>
      </c>
      <c r="G37" s="57">
        <v>90</v>
      </c>
      <c r="H37" s="59"/>
      <c r="I37" s="59"/>
      <c r="J37" s="6"/>
      <c r="K37" s="8"/>
      <c r="L37" s="34"/>
    </row>
    <row r="38" spans="2:12" ht="15.5" x14ac:dyDescent="0.35">
      <c r="B38" s="7">
        <f>+B37+1</f>
        <v>33</v>
      </c>
      <c r="C38" s="6">
        <v>6086</v>
      </c>
      <c r="D38" s="20" t="s">
        <v>59</v>
      </c>
      <c r="E38" s="6" t="s">
        <v>51</v>
      </c>
      <c r="F38" s="13" cm="1">
        <f t="array" ref="F38">(SUM(LARGE(CHOOSE({1;2;3;4;5},G38,H38,I38,J38,K38),_xlfn.SEQUENCE(MIN(4,COUNT(G38,H38,I38,J38,K38)))))+L38)/5</f>
        <v>16</v>
      </c>
      <c r="G38" s="56"/>
      <c r="H38" s="59"/>
      <c r="I38" s="55">
        <v>80</v>
      </c>
      <c r="J38" s="6"/>
      <c r="K38" s="6"/>
      <c r="L38" s="31"/>
    </row>
    <row r="39" spans="2:12" ht="15.5" x14ac:dyDescent="0.35">
      <c r="B39" s="7">
        <f>+B38+1</f>
        <v>34</v>
      </c>
      <c r="C39" s="6">
        <v>9367</v>
      </c>
      <c r="D39" s="20" t="s">
        <v>60</v>
      </c>
      <c r="E39" s="6" t="s">
        <v>51</v>
      </c>
      <c r="F39" s="13" cm="1">
        <f t="array" ref="F39">(SUM(LARGE(CHOOSE({1;2;3;4;5},G39,H39,I39,J39,K39),_xlfn.SEQUENCE(MIN(4,COUNT(G39,H39,I39,J39,K39)))))+L39)/5</f>
        <v>16</v>
      </c>
      <c r="G39" s="56"/>
      <c r="H39" s="54"/>
      <c r="I39" s="55">
        <v>80</v>
      </c>
      <c r="J39" s="6"/>
      <c r="K39" s="6"/>
      <c r="L39" s="31"/>
    </row>
    <row r="40" spans="2:12" ht="15.5" x14ac:dyDescent="0.35">
      <c r="B40" s="7">
        <f>+B39+1</f>
        <v>35</v>
      </c>
      <c r="C40" s="36">
        <v>10098</v>
      </c>
      <c r="D40" s="21" t="s">
        <v>37</v>
      </c>
      <c r="E40" s="13" t="s">
        <v>48</v>
      </c>
      <c r="F40" s="13" cm="1">
        <f t="array" ref="F40">(SUM(LARGE(CHOOSE({1;2;3;4;5},G40,H40,I40,J40,K40),_xlfn.SEQUENCE(MIN(4,COUNT(G40,H40,I40,J40,K40)))))+L40)/5</f>
        <v>15</v>
      </c>
      <c r="G40" s="55">
        <v>75</v>
      </c>
      <c r="H40" s="54"/>
      <c r="I40" s="59"/>
      <c r="J40" s="6"/>
      <c r="K40" s="6"/>
      <c r="L40" s="31"/>
    </row>
    <row r="41" spans="2:12" ht="16" thickBot="1" x14ac:dyDescent="0.4">
      <c r="B41" s="7">
        <f>+B40+1</f>
        <v>36</v>
      </c>
      <c r="C41" s="7">
        <v>9991</v>
      </c>
      <c r="D41" s="21" t="s">
        <v>38</v>
      </c>
      <c r="E41" s="13" t="s">
        <v>48</v>
      </c>
      <c r="F41" s="13" cm="1">
        <f t="array" ref="F41">(SUM(LARGE(CHOOSE({1;2;3;4;5},G41,H41,I41,J41,K41),_xlfn.SEQUENCE(MIN(4,COUNT(G41,H41,I41,J41,K41)))))+L41)/5</f>
        <v>14.2</v>
      </c>
      <c r="G41" s="57">
        <v>71</v>
      </c>
      <c r="H41" s="60"/>
      <c r="I41" s="60"/>
      <c r="J41" s="35"/>
      <c r="K41" s="61"/>
      <c r="L41" s="62"/>
    </row>
    <row r="42" spans="2:12" s="46" customFormat="1" x14ac:dyDescent="0.35">
      <c r="B42" s="43"/>
      <c r="C42" s="43"/>
      <c r="D42" s="44" t="s">
        <v>56</v>
      </c>
      <c r="E42" s="43"/>
      <c r="F42" s="43"/>
      <c r="G42" s="45"/>
      <c r="H42" s="45"/>
      <c r="I42" s="45">
        <v>100</v>
      </c>
      <c r="J42" s="45"/>
      <c r="K42" s="45">
        <v>103</v>
      </c>
      <c r="L42" s="45"/>
    </row>
    <row r="43" spans="2:12" s="46" customFormat="1" x14ac:dyDescent="0.35">
      <c r="B43" s="43"/>
      <c r="C43" s="43"/>
      <c r="D43" s="44" t="s">
        <v>57</v>
      </c>
      <c r="E43" s="43"/>
      <c r="F43" s="43"/>
      <c r="G43" s="43"/>
      <c r="H43" s="43"/>
      <c r="I43" s="43">
        <v>87</v>
      </c>
      <c r="J43" s="43"/>
      <c r="K43" s="43"/>
      <c r="L43" s="43"/>
    </row>
    <row r="44" spans="2:12" s="46" customFormat="1" x14ac:dyDescent="0.35">
      <c r="B44" s="43"/>
      <c r="C44" s="43"/>
      <c r="D44" s="44" t="s">
        <v>58</v>
      </c>
      <c r="E44" s="43"/>
      <c r="F44" s="43"/>
      <c r="G44" s="43"/>
      <c r="H44" s="43"/>
      <c r="I44" s="43">
        <v>82</v>
      </c>
      <c r="J44" s="43"/>
      <c r="K44" s="43"/>
      <c r="L44" s="43"/>
    </row>
    <row r="45" spans="2:12" s="46" customFormat="1" x14ac:dyDescent="0.35">
      <c r="B45" s="43"/>
      <c r="C45" s="43"/>
      <c r="D45" s="44" t="s">
        <v>62</v>
      </c>
      <c r="E45" s="43"/>
      <c r="F45" s="43"/>
      <c r="G45" s="43"/>
      <c r="H45" s="43"/>
      <c r="I45" s="43">
        <v>79</v>
      </c>
      <c r="J45" s="43"/>
      <c r="K45" s="43"/>
      <c r="L45" s="43"/>
    </row>
    <row r="46" spans="2:12" s="46" customFormat="1" ht="15.5" x14ac:dyDescent="0.35">
      <c r="B46" s="47"/>
      <c r="C46" s="47"/>
      <c r="D46" s="48" t="s">
        <v>19</v>
      </c>
      <c r="E46" s="49"/>
      <c r="F46" s="43"/>
      <c r="G46" s="50"/>
      <c r="H46" s="43">
        <v>98</v>
      </c>
      <c r="I46" s="43">
        <v>72</v>
      </c>
      <c r="J46" s="43"/>
      <c r="K46" s="43"/>
      <c r="L46" s="43"/>
    </row>
    <row r="47" spans="2:12" s="46" customFormat="1" x14ac:dyDescent="0.35">
      <c r="B47" s="43"/>
      <c r="C47" s="43"/>
      <c r="D47" s="44" t="s">
        <v>63</v>
      </c>
      <c r="E47" s="43"/>
      <c r="F47" s="43"/>
      <c r="G47" s="43"/>
      <c r="H47" s="43"/>
      <c r="I47" s="43">
        <v>71</v>
      </c>
      <c r="J47" s="43"/>
      <c r="K47" s="43"/>
      <c r="L47" s="43"/>
    </row>
    <row r="48" spans="2:12" s="46" customFormat="1" x14ac:dyDescent="0.35">
      <c r="B48" s="43"/>
      <c r="C48" s="43"/>
      <c r="D48" s="44" t="s">
        <v>64</v>
      </c>
      <c r="E48" s="43"/>
      <c r="F48" s="43"/>
      <c r="G48" s="43"/>
      <c r="H48" s="43"/>
      <c r="I48" s="43">
        <v>54</v>
      </c>
      <c r="J48" s="43"/>
      <c r="K48" s="43"/>
      <c r="L48" s="43"/>
    </row>
    <row r="49" spans="2:12" s="46" customFormat="1" x14ac:dyDescent="0.35">
      <c r="B49" s="43"/>
      <c r="C49" s="43"/>
      <c r="D49" s="44" t="s">
        <v>65</v>
      </c>
      <c r="E49" s="43"/>
      <c r="F49" s="43"/>
      <c r="G49" s="43"/>
      <c r="H49" s="43"/>
      <c r="I49" s="43">
        <v>12</v>
      </c>
      <c r="J49" s="43"/>
      <c r="K49" s="43"/>
      <c r="L49" s="43"/>
    </row>
    <row r="50" spans="2:12" s="46" customFormat="1" x14ac:dyDescent="0.35">
      <c r="B50" s="47"/>
      <c r="C50" s="47"/>
      <c r="D50" s="48" t="s">
        <v>12</v>
      </c>
      <c r="E50" s="47"/>
      <c r="F50" s="43"/>
      <c r="G50" s="43"/>
      <c r="H50" s="43">
        <v>105</v>
      </c>
      <c r="I50" s="43"/>
      <c r="J50" s="43"/>
      <c r="K50" s="43"/>
      <c r="L50" s="43"/>
    </row>
    <row r="51" spans="2:12" s="46" customFormat="1" ht="15.5" x14ac:dyDescent="0.35">
      <c r="B51" s="47"/>
      <c r="C51" s="47"/>
      <c r="D51" s="48" t="s">
        <v>18</v>
      </c>
      <c r="E51" s="49"/>
      <c r="F51" s="43"/>
      <c r="G51" s="50"/>
      <c r="H51" s="43">
        <v>98</v>
      </c>
      <c r="I51" s="43"/>
      <c r="J51" s="43"/>
      <c r="K51" s="43"/>
      <c r="L51" s="43"/>
    </row>
    <row r="52" spans="2:12" s="46" customFormat="1" x14ac:dyDescent="0.35">
      <c r="B52" s="47"/>
      <c r="C52" s="47"/>
      <c r="D52" s="48" t="s">
        <v>23</v>
      </c>
      <c r="E52" s="47"/>
      <c r="F52" s="43"/>
      <c r="G52" s="51"/>
      <c r="H52" s="43">
        <v>91</v>
      </c>
      <c r="I52" s="43"/>
      <c r="J52" s="43"/>
      <c r="K52" s="43">
        <v>100</v>
      </c>
      <c r="L52" s="43"/>
    </row>
    <row r="53" spans="2:12" s="46" customFormat="1" ht="15.5" x14ac:dyDescent="0.35">
      <c r="B53" s="47"/>
      <c r="C53" s="47"/>
      <c r="D53" s="48" t="s">
        <v>26</v>
      </c>
      <c r="E53" s="49"/>
      <c r="F53" s="43"/>
      <c r="G53" s="43">
        <v>66</v>
      </c>
      <c r="H53" s="43">
        <v>84</v>
      </c>
      <c r="I53" s="43"/>
      <c r="J53" s="43"/>
      <c r="K53" s="43"/>
      <c r="L53" s="43"/>
    </row>
    <row r="54" spans="2:12" s="46" customFormat="1" x14ac:dyDescent="0.35">
      <c r="B54" s="47"/>
      <c r="C54" s="47"/>
      <c r="D54" s="48" t="s">
        <v>29</v>
      </c>
      <c r="E54" s="47"/>
      <c r="F54" s="43"/>
      <c r="G54" s="43"/>
      <c r="H54" s="43">
        <v>80</v>
      </c>
      <c r="I54" s="43"/>
      <c r="J54" s="43"/>
      <c r="K54" s="43"/>
      <c r="L54" s="43"/>
    </row>
    <row r="55" spans="2:12" s="46" customFormat="1" ht="15.5" x14ac:dyDescent="0.35">
      <c r="B55" s="47"/>
      <c r="C55" s="52"/>
      <c r="D55" s="53" t="s">
        <v>31</v>
      </c>
      <c r="E55" s="49"/>
      <c r="F55" s="43"/>
      <c r="G55" s="43">
        <v>103</v>
      </c>
      <c r="H55" s="43"/>
      <c r="I55" s="43"/>
      <c r="J55" s="43"/>
      <c r="K55" s="43"/>
      <c r="L55" s="43"/>
    </row>
    <row r="56" spans="2:12" s="46" customFormat="1" ht="15.5" x14ac:dyDescent="0.35">
      <c r="B56" s="47"/>
      <c r="C56" s="52"/>
      <c r="D56" s="53" t="s">
        <v>32</v>
      </c>
      <c r="E56" s="49"/>
      <c r="F56" s="43"/>
      <c r="G56" s="43">
        <v>98</v>
      </c>
      <c r="H56" s="43"/>
      <c r="I56" s="43"/>
      <c r="J56" s="43"/>
      <c r="K56" s="43"/>
      <c r="L56" s="43"/>
    </row>
  </sheetData>
  <autoFilter ref="B4:L4" xr:uid="{00000000-0001-0000-0000-000000000000}">
    <filterColumn colId="0" showButton="0"/>
    <filterColumn colId="1" showButton="0"/>
    <filterColumn colId="2" showButton="0"/>
    <sortState xmlns:xlrd2="http://schemas.microsoft.com/office/spreadsheetml/2017/richdata2" ref="B5:L56">
      <sortCondition descending="1" ref="F4"/>
    </sortState>
  </autoFilter>
  <mergeCells count="2">
    <mergeCell ref="B1:L1"/>
    <mergeCell ref="B4:E4"/>
  </mergeCells>
  <pageMargins left="0.7" right="0.7" top="0.75" bottom="0.75" header="0.3" footer="0.3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TRAP</vt:lpstr>
      <vt:lpstr>TRAP!Área_de_impresión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Federación Argentina de Tiro</dc:creator>
  <cp:lastModifiedBy>Federación Argentina de Tiro</cp:lastModifiedBy>
  <cp:lastPrinted>2025-08-05T16:55:41Z</cp:lastPrinted>
  <dcterms:created xsi:type="dcterms:W3CDTF">2022-09-19T19:13:43Z</dcterms:created>
  <dcterms:modified xsi:type="dcterms:W3CDTF">2026-05-12T19:22:45Z</dcterms:modified>
</cp:coreProperties>
</file>